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<sst xmlns="http://schemas.openxmlformats.org/spreadsheetml/2006/main" count="121" uniqueCount="60">
  <si>
    <t>Finance</t>
  </si>
  <si>
    <t>Admin Support</t>
  </si>
  <si>
    <t>Drivers</t>
  </si>
  <si>
    <t>Total -----&gt;&gt;</t>
  </si>
  <si>
    <t>M &amp; E Coordinator</t>
  </si>
  <si>
    <t>Prop. Dev/Reports</t>
  </si>
  <si>
    <t>Dy. Emer. Coord</t>
  </si>
  <si>
    <t>Media Officer</t>
  </si>
  <si>
    <t>Information Officer</t>
  </si>
  <si>
    <t>ACD / EMERGENCY PROGRAMS</t>
  </si>
  <si>
    <t>EMERG. PROG. COORDINATOR</t>
  </si>
  <si>
    <t>SUPPORT STAFF</t>
  </si>
  <si>
    <t>Admin. Support</t>
  </si>
  <si>
    <t>COUNTRY DIRECTOR</t>
  </si>
  <si>
    <t>ORGANIZATION   CHART</t>
  </si>
  <si>
    <t>Logistics &amp; Transport</t>
  </si>
  <si>
    <t>CARE - Niger</t>
  </si>
  <si>
    <t>Emergency Food Distribution Program</t>
  </si>
  <si>
    <t>KATHY TILFORD</t>
  </si>
  <si>
    <t>LAURA BELLINGER</t>
  </si>
  <si>
    <t>N I A M E Y    O P E R A T I O N S</t>
  </si>
  <si>
    <t>PROGRAM SUPPORT</t>
  </si>
  <si>
    <t>AMADOU SAYO</t>
  </si>
  <si>
    <t>ALIO NAMATA</t>
  </si>
  <si>
    <t>REGN. COORDINATOR</t>
  </si>
  <si>
    <t>DIFFA</t>
  </si>
  <si>
    <t>TAHOUA</t>
  </si>
  <si>
    <t>TARKA</t>
  </si>
  <si>
    <t>ZINDER [Nutrition Prog]</t>
  </si>
  <si>
    <t>Warehouse Assistants</t>
  </si>
  <si>
    <t>Warehouse Guards</t>
  </si>
  <si>
    <t>MARDI</t>
  </si>
  <si>
    <t>NO. OF HOUSEHOLDS --------&gt;&gt;</t>
  </si>
  <si>
    <t>TOT. NO. OF PERSONS --------&gt;&gt;</t>
  </si>
  <si>
    <t>TOT. NO. OF VILLAGES -------&gt;&gt;</t>
  </si>
  <si>
    <t>TOT. TONNAGE -------&gt;&gt;</t>
  </si>
  <si>
    <t>GRAND TOTALS</t>
  </si>
  <si>
    <t>WH Coordinator</t>
  </si>
  <si>
    <t>Nutrition Assistant</t>
  </si>
  <si>
    <t>Comm. Dev. Coord.</t>
  </si>
  <si>
    <t>Human Resources</t>
  </si>
  <si>
    <t>Commodity Accountant</t>
  </si>
  <si>
    <t>Commodity Assts.</t>
  </si>
  <si>
    <t>August 05, 2005</t>
  </si>
  <si>
    <t>As of -----&gt;&gt;</t>
  </si>
  <si>
    <t xml:space="preserve">TOTAL STAFFING  </t>
  </si>
  <si>
    <t>Team Leaders</t>
  </si>
  <si>
    <t>Field Agents</t>
  </si>
  <si>
    <t>ZINDER</t>
  </si>
  <si>
    <t>FATOUMA ZARA</t>
  </si>
  <si>
    <t>M. SANI SAYABOU</t>
  </si>
  <si>
    <t>ILLIASOU ADAMOU</t>
  </si>
  <si>
    <t>Commodity Acountant</t>
  </si>
  <si>
    <t>Commodity Accountants</t>
  </si>
  <si>
    <t>Project Manager</t>
  </si>
  <si>
    <t>Nutrition Advisor</t>
  </si>
  <si>
    <t>Community Dev. Off.</t>
  </si>
  <si>
    <t>EMERG. PROG. ADVISOR</t>
  </si>
  <si>
    <t>Logistics &amp; Distr. Advr.</t>
  </si>
  <si>
    <t>Data Entry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</si>
</sst>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_);_(* \(#,##0.0\);_(* &quot;-&quot;??_);_(@_)"/>
    <numFmt numFmtId="173" formatCode="_(* #,##0_);_(* \(#,##0\);_(* &quot;-&quot;??_);_(@_)"/>
  </numFmts>
  <fonts count="15">
    <font>
      <sz val="10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Book Antiqua"/>
      <family val="1"/>
    </font>
    <font>
      <sz val="10"/>
      <color indexed="10"/>
      <name val="Book Antiqua"/>
      <family val="1"/>
    </font>
    <font>
      <sz val="10"/>
      <name val="Book Antiqua"/>
      <family val="1"/>
    </font>
    <font>
      <b/>
      <sz val="8"/>
      <color indexed="8"/>
      <name val="Book Antiqua"/>
      <family val="1"/>
    </font>
    <font>
      <b/>
      <sz val="8"/>
      <color indexed="48"/>
      <name val="Book Antiqua"/>
      <family val="1"/>
    </font>
    <font>
      <b/>
      <sz val="8"/>
      <name val="Comic Sans MS"/>
      <family val="4"/>
    </font>
    <font>
      <b/>
      <sz val="12"/>
      <name val="Comic Sans MS"/>
      <family val="4"/>
    </font>
    <font>
      <b/>
      <sz val="11"/>
      <name val="Comic Sans MS"/>
      <family val="4"/>
    </font>
    <font>
      <sz val="8"/>
      <color indexed="8"/>
      <name val="Book Antiqua"/>
      <family val="1"/>
    </font>
    <font>
      <b/>
      <sz val="10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3" fontId="1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2" xfId="0" applyFont="1" applyBorder="1" applyAlignment="1">
      <alignment/>
    </xf>
    <xf numFmtId="173" fontId="2" fillId="0" borderId="3" xfId="15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1" fillId="0" borderId="9" xfId="0" applyFont="1" applyBorder="1" applyAlignment="1">
      <alignment/>
    </xf>
    <xf numFmtId="0" fontId="2" fillId="3" borderId="1" xfId="0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3" borderId="2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horizontal="centerContinuous"/>
    </xf>
    <xf numFmtId="0" fontId="5" fillId="3" borderId="8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2" fillId="4" borderId="1" xfId="0" applyFont="1" applyFill="1" applyBorder="1" applyAlignment="1">
      <alignment horizontal="centerContinuous"/>
    </xf>
    <xf numFmtId="0" fontId="2" fillId="4" borderId="2" xfId="0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Continuous"/>
    </xf>
    <xf numFmtId="0" fontId="0" fillId="0" borderId="7" xfId="0" applyBorder="1" applyAlignment="1">
      <alignment/>
    </xf>
    <xf numFmtId="173" fontId="1" fillId="0" borderId="0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0" fontId="6" fillId="3" borderId="2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2" fillId="3" borderId="1" xfId="0" applyFont="1" applyFill="1" applyBorder="1" applyAlignment="1">
      <alignment horizontal="centerContinuous"/>
    </xf>
    <xf numFmtId="0" fontId="1" fillId="3" borderId="2" xfId="0" applyFont="1" applyFill="1" applyBorder="1" applyAlignment="1">
      <alignment/>
    </xf>
    <xf numFmtId="173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73" fontId="2" fillId="3" borderId="3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Continuous"/>
    </xf>
    <xf numFmtId="0" fontId="8" fillId="0" borderId="1" xfId="0" applyFont="1" applyBorder="1" applyAlignment="1">
      <alignment/>
    </xf>
    <xf numFmtId="0" fontId="9" fillId="3" borderId="9" xfId="0" applyFont="1" applyFill="1" applyBorder="1" applyAlignment="1">
      <alignment horizontal="centerContinuous"/>
    </xf>
    <xf numFmtId="0" fontId="9" fillId="3" borderId="1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0" fillId="0" borderId="2" xfId="0" applyBorder="1" applyAlignment="1">
      <alignment/>
    </xf>
    <xf numFmtId="173" fontId="1" fillId="0" borderId="3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centerContinuous"/>
    </xf>
    <xf numFmtId="0" fontId="2" fillId="4" borderId="8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4" borderId="2" xfId="0" applyFont="1" applyFill="1" applyBorder="1" applyAlignment="1">
      <alignment horizontal="centerContinuous"/>
    </xf>
    <xf numFmtId="0" fontId="5" fillId="4" borderId="5" xfId="0" applyFont="1" applyFill="1" applyBorder="1" applyAlignment="1">
      <alignment horizontal="centerContinuous"/>
    </xf>
    <xf numFmtId="173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173" fontId="2" fillId="3" borderId="3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4" borderId="0" xfId="0" applyFont="1" applyFill="1" applyAlignment="1">
      <alignment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3" fontId="2" fillId="0" borderId="5" xfId="15" applyNumberFormat="1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2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9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0" borderId="11" xfId="0" applyBorder="1" applyAlignment="1">
      <alignment/>
    </xf>
    <xf numFmtId="0" fontId="13" fillId="0" borderId="2" xfId="0" applyFont="1" applyBorder="1" applyAlignment="1">
      <alignment/>
    </xf>
    <xf numFmtId="0" fontId="1" fillId="0" borderId="3" xfId="0" applyFont="1" applyBorder="1" applyAlignment="1" quotePrefix="1">
      <alignment horizontal="center"/>
    </xf>
    <xf numFmtId="0" fontId="2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4" borderId="4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2" fillId="4" borderId="4" xfId="0" applyFont="1" applyFill="1" applyBorder="1" applyAlignment="1">
      <alignment horizontal="center"/>
    </xf>
    <xf numFmtId="173" fontId="2" fillId="4" borderId="0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0" xfId="0" applyFont="1" applyBorder="1" applyAlignment="1">
      <alignment/>
    </xf>
    <xf numFmtId="0" fontId="14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right"/>
    </xf>
    <xf numFmtId="0" fontId="5" fillId="0" borderId="1" xfId="0" applyFont="1" applyBorder="1" applyAlignment="1">
      <alignment horizontal="centerContinuous"/>
    </xf>
    <xf numFmtId="0" fontId="2" fillId="3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1" fillId="3" borderId="2" xfId="0" applyFont="1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9" fillId="4" borderId="1" xfId="0" applyFont="1" applyFill="1" applyBorder="1" applyAlignment="1">
      <alignment horizontal="centerContinuous"/>
    </xf>
    <xf numFmtId="0" fontId="2" fillId="0" borderId="14" xfId="0" applyFont="1" applyBorder="1" applyAlignment="1" quotePrefix="1">
      <alignment horizontal="center"/>
    </xf>
    <xf numFmtId="0" fontId="8" fillId="4" borderId="1" xfId="0" applyFont="1" applyFill="1" applyBorder="1" applyAlignment="1">
      <alignment horizontal="centerContinuous"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11</xdr:row>
      <xdr:rowOff>152400</xdr:rowOff>
    </xdr:from>
    <xdr:to>
      <xdr:col>18</xdr:col>
      <xdr:colOff>0</xdr:colOff>
      <xdr:row>12</xdr:row>
      <xdr:rowOff>161925</xdr:rowOff>
    </xdr:to>
    <xdr:sp>
      <xdr:nvSpPr>
        <xdr:cNvPr id="1" name="Line 33"/>
        <xdr:cNvSpPr>
          <a:spLocks/>
        </xdr:cNvSpPr>
      </xdr:nvSpPr>
      <xdr:spPr>
        <a:xfrm>
          <a:off x="4457700" y="21812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161925</xdr:rowOff>
    </xdr:to>
    <xdr:sp>
      <xdr:nvSpPr>
        <xdr:cNvPr id="2" name="Line 34"/>
        <xdr:cNvSpPr>
          <a:spLocks/>
        </xdr:cNvSpPr>
      </xdr:nvSpPr>
      <xdr:spPr>
        <a:xfrm>
          <a:off x="2971800" y="4343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9525</xdr:rowOff>
    </xdr:from>
    <xdr:to>
      <xdr:col>21</xdr:col>
      <xdr:colOff>0</xdr:colOff>
      <xdr:row>24</xdr:row>
      <xdr:rowOff>171450</xdr:rowOff>
    </xdr:to>
    <xdr:sp>
      <xdr:nvSpPr>
        <xdr:cNvPr id="3" name="Line 38"/>
        <xdr:cNvSpPr>
          <a:spLocks/>
        </xdr:cNvSpPr>
      </xdr:nvSpPr>
      <xdr:spPr>
        <a:xfrm>
          <a:off x="5200650" y="4352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29</xdr:row>
      <xdr:rowOff>171450</xdr:rowOff>
    </xdr:from>
    <xdr:to>
      <xdr:col>37</xdr:col>
      <xdr:colOff>0</xdr:colOff>
      <xdr:row>30</xdr:row>
      <xdr:rowOff>161925</xdr:rowOff>
    </xdr:to>
    <xdr:sp>
      <xdr:nvSpPr>
        <xdr:cNvPr id="4" name="Line 41"/>
        <xdr:cNvSpPr>
          <a:spLocks/>
        </xdr:cNvSpPr>
      </xdr:nvSpPr>
      <xdr:spPr>
        <a:xfrm>
          <a:off x="9163050" y="5419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0</xdr:rowOff>
    </xdr:from>
    <xdr:to>
      <xdr:col>37</xdr:col>
      <xdr:colOff>0</xdr:colOff>
      <xdr:row>24</xdr:row>
      <xdr:rowOff>152400</xdr:rowOff>
    </xdr:to>
    <xdr:sp>
      <xdr:nvSpPr>
        <xdr:cNvPr id="5" name="Line 42"/>
        <xdr:cNvSpPr>
          <a:spLocks/>
        </xdr:cNvSpPr>
      </xdr:nvSpPr>
      <xdr:spPr>
        <a:xfrm>
          <a:off x="9163050" y="4343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238125</xdr:colOff>
      <xdr:row>24</xdr:row>
      <xdr:rowOff>0</xdr:rowOff>
    </xdr:from>
    <xdr:to>
      <xdr:col>44</xdr:col>
      <xdr:colOff>238125</xdr:colOff>
      <xdr:row>24</xdr:row>
      <xdr:rowOff>171450</xdr:rowOff>
    </xdr:to>
    <xdr:sp>
      <xdr:nvSpPr>
        <xdr:cNvPr id="6" name="Line 43"/>
        <xdr:cNvSpPr>
          <a:spLocks/>
        </xdr:cNvSpPr>
      </xdr:nvSpPr>
      <xdr:spPr>
        <a:xfrm>
          <a:off x="11134725" y="4343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0</xdr:rowOff>
    </xdr:from>
    <xdr:to>
      <xdr:col>45</xdr:col>
      <xdr:colOff>0</xdr:colOff>
      <xdr:row>30</xdr:row>
      <xdr:rowOff>171450</xdr:rowOff>
    </xdr:to>
    <xdr:sp>
      <xdr:nvSpPr>
        <xdr:cNvPr id="7" name="Line 45"/>
        <xdr:cNvSpPr>
          <a:spLocks/>
        </xdr:cNvSpPr>
      </xdr:nvSpPr>
      <xdr:spPr>
        <a:xfrm>
          <a:off x="11144250" y="5429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161925</xdr:rowOff>
    </xdr:from>
    <xdr:to>
      <xdr:col>4</xdr:col>
      <xdr:colOff>0</xdr:colOff>
      <xdr:row>20</xdr:row>
      <xdr:rowOff>0</xdr:rowOff>
    </xdr:to>
    <xdr:sp>
      <xdr:nvSpPr>
        <xdr:cNvPr id="8" name="Line 52"/>
        <xdr:cNvSpPr>
          <a:spLocks/>
        </xdr:cNvSpPr>
      </xdr:nvSpPr>
      <xdr:spPr>
        <a:xfrm>
          <a:off x="990600" y="3429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152400</xdr:rowOff>
    </xdr:to>
    <xdr:sp>
      <xdr:nvSpPr>
        <xdr:cNvPr id="9" name="Line 53"/>
        <xdr:cNvSpPr>
          <a:spLocks/>
        </xdr:cNvSpPr>
      </xdr:nvSpPr>
      <xdr:spPr>
        <a:xfrm>
          <a:off x="5448300" y="971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238125</xdr:colOff>
      <xdr:row>24</xdr:row>
      <xdr:rowOff>0</xdr:rowOff>
    </xdr:from>
    <xdr:to>
      <xdr:col>52</xdr:col>
      <xdr:colOff>238125</xdr:colOff>
      <xdr:row>25</xdr:row>
      <xdr:rowOff>9525</xdr:rowOff>
    </xdr:to>
    <xdr:sp>
      <xdr:nvSpPr>
        <xdr:cNvPr id="10" name="Line 59"/>
        <xdr:cNvSpPr>
          <a:spLocks/>
        </xdr:cNvSpPr>
      </xdr:nvSpPr>
      <xdr:spPr>
        <a:xfrm>
          <a:off x="13115925" y="4343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30</xdr:row>
      <xdr:rowOff>0</xdr:rowOff>
    </xdr:from>
    <xdr:to>
      <xdr:col>53</xdr:col>
      <xdr:colOff>0</xdr:colOff>
      <xdr:row>30</xdr:row>
      <xdr:rowOff>171450</xdr:rowOff>
    </xdr:to>
    <xdr:sp>
      <xdr:nvSpPr>
        <xdr:cNvPr id="11" name="Line 60"/>
        <xdr:cNvSpPr>
          <a:spLocks/>
        </xdr:cNvSpPr>
      </xdr:nvSpPr>
      <xdr:spPr>
        <a:xfrm>
          <a:off x="13125450" y="5429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30</xdr:row>
      <xdr:rowOff>0</xdr:rowOff>
    </xdr:from>
    <xdr:to>
      <xdr:col>61</xdr:col>
      <xdr:colOff>0</xdr:colOff>
      <xdr:row>30</xdr:row>
      <xdr:rowOff>171450</xdr:rowOff>
    </xdr:to>
    <xdr:sp>
      <xdr:nvSpPr>
        <xdr:cNvPr id="12" name="Line 61"/>
        <xdr:cNvSpPr>
          <a:spLocks/>
        </xdr:cNvSpPr>
      </xdr:nvSpPr>
      <xdr:spPr>
        <a:xfrm>
          <a:off x="15106650" y="5429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9525</xdr:rowOff>
    </xdr:from>
    <xdr:to>
      <xdr:col>29</xdr:col>
      <xdr:colOff>0</xdr:colOff>
      <xdr:row>25</xdr:row>
      <xdr:rowOff>0</xdr:rowOff>
    </xdr:to>
    <xdr:sp>
      <xdr:nvSpPr>
        <xdr:cNvPr id="13" name="Line 62"/>
        <xdr:cNvSpPr>
          <a:spLocks/>
        </xdr:cNvSpPr>
      </xdr:nvSpPr>
      <xdr:spPr>
        <a:xfrm>
          <a:off x="7181850" y="43529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161925</xdr:rowOff>
    </xdr:from>
    <xdr:to>
      <xdr:col>4</xdr:col>
      <xdr:colOff>0</xdr:colOff>
      <xdr:row>15</xdr:row>
      <xdr:rowOff>161925</xdr:rowOff>
    </xdr:to>
    <xdr:sp>
      <xdr:nvSpPr>
        <xdr:cNvPr id="14" name="Line 63"/>
        <xdr:cNvSpPr>
          <a:spLocks/>
        </xdr:cNvSpPr>
      </xdr:nvSpPr>
      <xdr:spPr>
        <a:xfrm>
          <a:off x="990600" y="2714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30</xdr:row>
      <xdr:rowOff>0</xdr:rowOff>
    </xdr:from>
    <xdr:to>
      <xdr:col>29</xdr:col>
      <xdr:colOff>0</xdr:colOff>
      <xdr:row>31</xdr:row>
      <xdr:rowOff>9525</xdr:rowOff>
    </xdr:to>
    <xdr:sp>
      <xdr:nvSpPr>
        <xdr:cNvPr id="15" name="Line 64"/>
        <xdr:cNvSpPr>
          <a:spLocks/>
        </xdr:cNvSpPr>
      </xdr:nvSpPr>
      <xdr:spPr>
        <a:xfrm>
          <a:off x="7181850" y="5429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238125</xdr:colOff>
      <xdr:row>16</xdr:row>
      <xdr:rowOff>0</xdr:rowOff>
    </xdr:from>
    <xdr:to>
      <xdr:col>20</xdr:col>
      <xdr:colOff>238125</xdr:colOff>
      <xdr:row>17</xdr:row>
      <xdr:rowOff>9525</xdr:rowOff>
    </xdr:to>
    <xdr:sp>
      <xdr:nvSpPr>
        <xdr:cNvPr id="16" name="Line 67"/>
        <xdr:cNvSpPr>
          <a:spLocks/>
        </xdr:cNvSpPr>
      </xdr:nvSpPr>
      <xdr:spPr>
        <a:xfrm>
          <a:off x="5191125" y="29051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5"/>
  <sheetViews>
    <sheetView tabSelected="1" workbookViewId="0" topLeftCell="P29">
      <selection activeCell="P53" sqref="P53"/>
    </sheetView>
  </sheetViews>
  <sheetFormatPr defaultColWidth="9.140625" defaultRowHeight="12.75"/>
  <cols>
    <col min="1" max="62" width="3.7109375" style="0" customWidth="1"/>
    <col min="63" max="63" width="4.7109375" style="0" customWidth="1"/>
    <col min="64" max="70" width="3.7109375" style="0" customWidth="1"/>
    <col min="71" max="71" width="4.7109375" style="0" customWidth="1"/>
    <col min="72" max="115" width="3.7109375" style="0" customWidth="1"/>
  </cols>
  <sheetData>
    <row r="1" spans="1:115" ht="19.5">
      <c r="A1" s="57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60" t="s">
        <v>14</v>
      </c>
      <c r="AW1" s="9"/>
      <c r="AX1" s="109"/>
      <c r="AY1" s="9"/>
      <c r="AZ1" s="9"/>
      <c r="BA1" s="9"/>
      <c r="BB1" s="107"/>
      <c r="BC1" s="9"/>
      <c r="BD1" s="108"/>
      <c r="BH1" s="101"/>
      <c r="BI1" s="101"/>
      <c r="BJ1" s="10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1:115" ht="15">
      <c r="A2" s="56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2"/>
      <c r="AW2" s="3"/>
      <c r="AX2" s="3"/>
      <c r="AY2" s="112" t="s">
        <v>44</v>
      </c>
      <c r="AZ2" s="111" t="s">
        <v>43</v>
      </c>
      <c r="BA2" s="9"/>
      <c r="BB2" s="9"/>
      <c r="BC2" s="9"/>
      <c r="BD2" s="10"/>
      <c r="BE2" s="110"/>
      <c r="BF2" s="16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pans="1:11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6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4" spans="1:115" ht="14.25">
      <c r="A4" s="1"/>
      <c r="B4" s="1"/>
      <c r="C4" s="1"/>
      <c r="D4" s="1"/>
      <c r="E4" s="1"/>
      <c r="F4" s="1"/>
      <c r="G4" s="1"/>
      <c r="H4" s="1"/>
      <c r="I4" s="1"/>
      <c r="J4" s="1"/>
      <c r="K4" s="52" t="s">
        <v>13</v>
      </c>
      <c r="L4" s="58"/>
      <c r="M4" s="58"/>
      <c r="N4" s="58"/>
      <c r="O4" s="58"/>
      <c r="P4" s="5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</row>
    <row r="5" spans="1:115" ht="14.25">
      <c r="A5" s="1"/>
      <c r="B5" s="1"/>
      <c r="C5" s="1"/>
      <c r="D5" s="1"/>
      <c r="E5" s="1"/>
      <c r="F5" s="1"/>
      <c r="G5" s="1"/>
      <c r="H5" s="1"/>
      <c r="I5" s="1"/>
      <c r="J5" s="1"/>
      <c r="K5" s="11" t="s">
        <v>18</v>
      </c>
      <c r="L5" s="12"/>
      <c r="M5" s="12"/>
      <c r="N5" s="12"/>
      <c r="O5" s="12"/>
      <c r="P5" s="13"/>
      <c r="Q5" s="21"/>
      <c r="R5" s="17"/>
      <c r="S5" s="17"/>
      <c r="T5" s="17"/>
      <c r="U5" s="17"/>
      <c r="V5" s="14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</row>
    <row r="7" spans="1:115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5"/>
      <c r="N7" s="1"/>
      <c r="O7" s="1"/>
      <c r="P7" s="1"/>
      <c r="Q7" s="1"/>
      <c r="R7" s="1"/>
      <c r="S7" s="113" t="s">
        <v>7</v>
      </c>
      <c r="T7" s="9"/>
      <c r="U7" s="9"/>
      <c r="V7" s="9"/>
      <c r="W7" s="9"/>
      <c r="X7" s="7">
        <v>1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5"/>
      <c r="N8" s="1"/>
      <c r="O8" s="1"/>
      <c r="P8" s="1"/>
      <c r="Q8" s="1"/>
      <c r="R8" s="1"/>
      <c r="S8" s="89" t="s">
        <v>19</v>
      </c>
      <c r="T8" s="9"/>
      <c r="U8" s="9"/>
      <c r="V8" s="9"/>
      <c r="W8" s="9"/>
      <c r="X8" s="88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3.5">
      <c r="A10" s="1"/>
      <c r="B10" s="1"/>
      <c r="C10" s="1"/>
      <c r="D10" s="1"/>
      <c r="E10" s="2"/>
      <c r="F10" s="3"/>
      <c r="G10" s="3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4"/>
      <c r="S10" s="1"/>
      <c r="T10" s="1"/>
      <c r="U10" s="1"/>
      <c r="V10" s="1"/>
      <c r="W10" s="1"/>
      <c r="X10" s="1"/>
      <c r="Y10" s="1"/>
      <c r="Z10" s="1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ht="14.25">
      <c r="A11" s="1"/>
      <c r="B11" s="22" t="s">
        <v>20</v>
      </c>
      <c r="C11" s="116"/>
      <c r="D11" s="11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  <c r="W11" s="1"/>
      <c r="X11" s="1"/>
      <c r="Y11" s="1"/>
      <c r="Z11" s="1"/>
      <c r="AA11" s="86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ht="13.5">
      <c r="A12" s="1"/>
      <c r="B12" s="1"/>
      <c r="C12" s="1"/>
      <c r="D12" s="14"/>
      <c r="E12" s="1"/>
      <c r="F12" s="1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5"/>
      <c r="S12" s="1"/>
      <c r="T12" s="1"/>
      <c r="U12" s="1"/>
      <c r="V12" s="1"/>
      <c r="W12" s="1"/>
      <c r="X12" s="1"/>
      <c r="Y12" s="1"/>
      <c r="Z12" s="1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ht="13.5">
      <c r="A13" s="1"/>
      <c r="B13" s="1"/>
      <c r="C13" s="1"/>
      <c r="D13" s="1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ht="14.25">
      <c r="A14" s="1"/>
      <c r="B14" s="1"/>
      <c r="C14" s="1"/>
      <c r="D14" s="41"/>
      <c r="M14" s="1"/>
      <c r="O14" s="52" t="s">
        <v>9</v>
      </c>
      <c r="P14" s="19"/>
      <c r="Q14" s="19"/>
      <c r="R14" s="19"/>
      <c r="S14" s="19"/>
      <c r="T14" s="19"/>
      <c r="U14" s="19"/>
      <c r="V14" s="2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ht="14.25">
      <c r="A15" s="1"/>
      <c r="B15" s="1"/>
      <c r="C15" s="1"/>
      <c r="D15" s="41"/>
      <c r="M15" s="1"/>
      <c r="O15" s="11" t="s">
        <v>22</v>
      </c>
      <c r="P15" s="12"/>
      <c r="Q15" s="12"/>
      <c r="R15" s="12"/>
      <c r="S15" s="12"/>
      <c r="T15" s="12"/>
      <c r="U15" s="12"/>
      <c r="V15" s="1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ht="13.5">
      <c r="A16" s="1"/>
      <c r="B16" s="1"/>
      <c r="C16" s="1"/>
      <c r="D16" s="1"/>
      <c r="E16" s="1"/>
      <c r="F16" s="1"/>
      <c r="G16" s="27"/>
      <c r="H16" s="16"/>
      <c r="I16" s="1"/>
      <c r="J16" s="1"/>
      <c r="K16" s="1"/>
      <c r="L16" s="1"/>
      <c r="M16" s="1"/>
      <c r="N16" s="1"/>
      <c r="O16" s="1"/>
      <c r="P16" s="1"/>
      <c r="Q16" s="1"/>
      <c r="R16" s="1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ht="14.25">
      <c r="A17" s="1"/>
      <c r="B17" s="18" t="s">
        <v>21</v>
      </c>
      <c r="C17" s="19"/>
      <c r="D17" s="19"/>
      <c r="E17" s="19"/>
      <c r="F17" s="19"/>
      <c r="G17" s="20"/>
      <c r="H17" s="115"/>
      <c r="I17" s="94"/>
      <c r="J17" s="94"/>
      <c r="K17" s="94"/>
      <c r="L17" s="1"/>
      <c r="M17" s="1"/>
      <c r="N17" s="1"/>
      <c r="O17" s="1"/>
      <c r="P17" s="1"/>
      <c r="Q17" s="1"/>
      <c r="R17" s="16"/>
      <c r="S17" s="17"/>
      <c r="T17" s="17"/>
      <c r="U17" s="17"/>
      <c r="V17" s="16"/>
      <c r="W17" s="16"/>
      <c r="X17" s="16"/>
      <c r="Y17" s="16"/>
      <c r="Z17" s="16"/>
      <c r="AA17" s="16"/>
      <c r="AB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ht="14.25">
      <c r="A18" s="1"/>
      <c r="B18" s="118"/>
      <c r="C18" s="68"/>
      <c r="D18" s="68"/>
      <c r="E18" s="68"/>
      <c r="F18" s="68"/>
      <c r="G18" s="69"/>
      <c r="H18" s="115"/>
      <c r="I18" s="94"/>
      <c r="J18" s="94"/>
      <c r="K18" s="94"/>
      <c r="R18" s="52" t="s">
        <v>57</v>
      </c>
      <c r="S18" s="19"/>
      <c r="T18" s="19"/>
      <c r="U18" s="19"/>
      <c r="V18" s="19"/>
      <c r="W18" s="19"/>
      <c r="X18" s="19"/>
      <c r="Y18" s="20"/>
      <c r="AB18" s="63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ht="14.25">
      <c r="A19" s="1"/>
      <c r="B19" s="1"/>
      <c r="C19" s="1"/>
      <c r="D19" s="1"/>
      <c r="E19" s="5"/>
      <c r="F19" s="16"/>
      <c r="G19" s="16"/>
      <c r="H19" s="16"/>
      <c r="I19" s="1"/>
      <c r="J19" s="1"/>
      <c r="K19" s="1"/>
      <c r="L19" s="1"/>
      <c r="M19" s="1"/>
      <c r="N19" s="1"/>
      <c r="O19" s="1"/>
      <c r="P19" s="1"/>
      <c r="Q19" s="1"/>
      <c r="R19" s="11"/>
      <c r="S19" s="12"/>
      <c r="T19" s="12"/>
      <c r="U19" s="12"/>
      <c r="V19" s="12"/>
      <c r="W19" s="12"/>
      <c r="X19" s="12"/>
      <c r="Y19" s="13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ht="13.5">
      <c r="A20" s="1"/>
      <c r="B20" s="1"/>
      <c r="C20" s="1"/>
      <c r="D20" s="1"/>
      <c r="E20" s="1"/>
      <c r="F20" s="27"/>
      <c r="G20" s="27"/>
      <c r="H20" s="16"/>
      <c r="I20" s="1"/>
      <c r="J20" s="1"/>
      <c r="K20" s="1"/>
      <c r="L20" s="1"/>
      <c r="M20" s="16"/>
      <c r="N20" s="16"/>
      <c r="O20" s="16"/>
      <c r="P20" s="16"/>
      <c r="Q20" s="16"/>
      <c r="R20" s="16"/>
      <c r="S20" s="16"/>
      <c r="T20" s="16"/>
      <c r="U20" s="15"/>
      <c r="V20" s="5"/>
      <c r="W20" s="16"/>
      <c r="X20" s="16"/>
      <c r="Y20" s="16"/>
      <c r="Z20" s="16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ht="14.25">
      <c r="A21" s="1"/>
      <c r="B21" s="18" t="s">
        <v>11</v>
      </c>
      <c r="C21" s="19"/>
      <c r="D21" s="19"/>
      <c r="E21" s="19"/>
      <c r="F21" s="19"/>
      <c r="G21" s="20"/>
      <c r="H21" s="16"/>
      <c r="I21" s="1"/>
      <c r="J21" s="1"/>
      <c r="K21" s="1"/>
      <c r="L21" s="1"/>
      <c r="M21" s="16"/>
      <c r="N21" s="16"/>
      <c r="O21" s="16"/>
      <c r="P21" s="16"/>
      <c r="Q21" s="16"/>
      <c r="R21" s="16"/>
      <c r="S21" s="16"/>
      <c r="T21" s="16"/>
      <c r="U21" s="15"/>
      <c r="V21" s="1"/>
      <c r="W21" s="1"/>
      <c r="X21" s="1"/>
      <c r="Y21" s="1"/>
      <c r="Z21" s="1"/>
      <c r="AJ21" s="8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ht="14.25">
      <c r="A22" s="1"/>
      <c r="B22" s="2" t="s">
        <v>0</v>
      </c>
      <c r="C22" s="3"/>
      <c r="D22" s="3"/>
      <c r="E22" s="3"/>
      <c r="F22" s="3"/>
      <c r="G22" s="4">
        <v>2</v>
      </c>
      <c r="H22" s="16"/>
      <c r="I22" s="1"/>
      <c r="J22" s="1"/>
      <c r="K22" s="1"/>
      <c r="L22" s="1"/>
      <c r="M22" s="16"/>
      <c r="N22" s="16"/>
      <c r="O22" s="16"/>
      <c r="P22" s="16"/>
      <c r="Q22" s="16"/>
      <c r="R22" s="52" t="s">
        <v>10</v>
      </c>
      <c r="S22" s="19"/>
      <c r="T22" s="19"/>
      <c r="U22" s="19"/>
      <c r="V22" s="19"/>
      <c r="W22" s="19"/>
      <c r="X22" s="19"/>
      <c r="Y22" s="20"/>
      <c r="Z22" s="1"/>
      <c r="AH22" s="80"/>
      <c r="AI22" s="80"/>
      <c r="AJ22" s="80"/>
      <c r="AK22" s="80"/>
      <c r="AL22" s="80"/>
      <c r="AM22" s="80"/>
      <c r="AN22" s="80"/>
      <c r="AO22" s="1"/>
      <c r="AP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ht="14.25">
      <c r="A23" s="1"/>
      <c r="B23" s="2" t="s">
        <v>1</v>
      </c>
      <c r="C23" s="3"/>
      <c r="D23" s="3"/>
      <c r="E23" s="3"/>
      <c r="F23" s="3"/>
      <c r="G23" s="4">
        <v>2</v>
      </c>
      <c r="H23" s="16"/>
      <c r="I23" s="1"/>
      <c r="J23" s="1"/>
      <c r="K23" s="1"/>
      <c r="L23" s="1"/>
      <c r="M23" s="16"/>
      <c r="N23" s="16"/>
      <c r="O23" s="16"/>
      <c r="P23" s="16"/>
      <c r="Q23" s="15"/>
      <c r="R23" s="11" t="s">
        <v>23</v>
      </c>
      <c r="S23" s="12"/>
      <c r="T23" s="12"/>
      <c r="U23" s="12"/>
      <c r="V23" s="12"/>
      <c r="W23" s="12"/>
      <c r="X23" s="12"/>
      <c r="Y23" s="13"/>
      <c r="Z23" s="1"/>
      <c r="AH23" s="82"/>
      <c r="AI23" s="83"/>
      <c r="AJ23" s="84"/>
      <c r="AK23" s="84"/>
      <c r="AL23" s="84"/>
      <c r="AM23" s="84"/>
      <c r="AN23" s="84"/>
      <c r="AO23" s="1"/>
      <c r="AP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ht="14.25">
      <c r="A24" s="1"/>
      <c r="B24" s="2" t="s">
        <v>15</v>
      </c>
      <c r="C24" s="3"/>
      <c r="D24" s="3"/>
      <c r="E24" s="3"/>
      <c r="F24" s="3"/>
      <c r="G24" s="4">
        <v>1</v>
      </c>
      <c r="H24" s="16"/>
      <c r="I24" s="1"/>
      <c r="J24" s="1"/>
      <c r="K24" s="1"/>
      <c r="L24" s="1"/>
      <c r="M24" s="16"/>
      <c r="N24" s="16"/>
      <c r="O24" s="16"/>
      <c r="P24" s="16"/>
      <c r="Q24" s="16"/>
      <c r="R24" s="16"/>
      <c r="S24" s="16"/>
      <c r="T24" s="16"/>
      <c r="U24" s="14"/>
      <c r="V24" s="1"/>
      <c r="W24" s="1"/>
      <c r="X24" s="1"/>
      <c r="Y24" s="1"/>
      <c r="Z24" s="1"/>
      <c r="AH24" s="80"/>
      <c r="AI24" s="80"/>
      <c r="AJ24" s="80"/>
      <c r="AK24" s="80"/>
      <c r="AL24" s="80"/>
      <c r="AM24" s="80"/>
      <c r="AN24" s="80"/>
      <c r="AO24" s="1"/>
      <c r="AP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ht="14.25">
      <c r="A25" s="1"/>
      <c r="B25" s="2" t="s">
        <v>40</v>
      </c>
      <c r="C25" s="3"/>
      <c r="D25" s="3"/>
      <c r="E25" s="3"/>
      <c r="F25" s="3"/>
      <c r="G25" s="4">
        <v>1</v>
      </c>
      <c r="H25" s="16"/>
      <c r="I25" s="1"/>
      <c r="J25" s="1"/>
      <c r="K25" s="1"/>
      <c r="L25" s="1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65"/>
      <c r="AB25" s="65"/>
      <c r="AC25" s="65"/>
      <c r="AD25" s="65"/>
      <c r="AE25" s="39"/>
      <c r="AF25" s="39"/>
      <c r="AG25" s="65"/>
      <c r="AH25" s="65"/>
      <c r="AI25" s="65"/>
      <c r="AJ25" s="65"/>
      <c r="AK25" s="65"/>
      <c r="AL25" s="65"/>
      <c r="AM25" s="65"/>
      <c r="AN25" s="65"/>
      <c r="AO25" s="17"/>
      <c r="AP25" s="17"/>
      <c r="AQ25" s="64"/>
      <c r="AR25" s="64"/>
      <c r="AS25" s="64"/>
      <c r="AT25" s="64"/>
      <c r="AU25" s="64"/>
      <c r="AV25" s="64"/>
      <c r="AW25" s="17"/>
      <c r="AX25" s="17"/>
      <c r="AY25" s="17"/>
      <c r="AZ25" s="17"/>
      <c r="BA25" s="17"/>
      <c r="BB25" s="16"/>
      <c r="BC25" s="16"/>
      <c r="BD25" s="16"/>
      <c r="BE25" s="16"/>
      <c r="BF25" s="16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ht="14.25">
      <c r="A26" s="1"/>
      <c r="B26" s="2" t="s">
        <v>2</v>
      </c>
      <c r="C26" s="3"/>
      <c r="D26" s="3"/>
      <c r="E26" s="3"/>
      <c r="F26" s="3"/>
      <c r="G26" s="4">
        <v>3</v>
      </c>
      <c r="H26" s="16"/>
      <c r="I26" s="1"/>
      <c r="J26" s="53" t="s">
        <v>55</v>
      </c>
      <c r="K26" s="61"/>
      <c r="L26" s="61"/>
      <c r="M26" s="61"/>
      <c r="N26" s="61"/>
      <c r="O26" s="62">
        <v>1</v>
      </c>
      <c r="P26" s="16"/>
      <c r="Q26" s="16"/>
      <c r="R26" s="16"/>
      <c r="S26" s="53" t="s">
        <v>6</v>
      </c>
      <c r="T26" s="96"/>
      <c r="U26" s="96"/>
      <c r="V26" s="96"/>
      <c r="W26" s="3"/>
      <c r="X26" s="4">
        <v>2</v>
      </c>
      <c r="Y26" s="1"/>
      <c r="Z26" s="1"/>
      <c r="AA26" s="18" t="s">
        <v>24</v>
      </c>
      <c r="AB26" s="19"/>
      <c r="AC26" s="19"/>
      <c r="AD26" s="19"/>
      <c r="AE26" s="19"/>
      <c r="AF26" s="20"/>
      <c r="AH26" s="86"/>
      <c r="AI26" s="18" t="s">
        <v>24</v>
      </c>
      <c r="AJ26" s="19"/>
      <c r="AK26" s="19"/>
      <c r="AL26" s="19"/>
      <c r="AM26" s="19"/>
      <c r="AN26" s="20"/>
      <c r="AO26" s="1"/>
      <c r="AP26" s="1"/>
      <c r="AQ26" s="18" t="s">
        <v>24</v>
      </c>
      <c r="AR26" s="19"/>
      <c r="AS26" s="19"/>
      <c r="AT26" s="19"/>
      <c r="AU26" s="19"/>
      <c r="AV26" s="20"/>
      <c r="AW26" s="1"/>
      <c r="AX26" s="1"/>
      <c r="AY26" s="18" t="s">
        <v>24</v>
      </c>
      <c r="AZ26" s="19"/>
      <c r="BA26" s="19"/>
      <c r="BB26" s="19"/>
      <c r="BC26" s="19"/>
      <c r="BD26" s="20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ht="14.25">
      <c r="A27" s="1"/>
      <c r="B27" s="2"/>
      <c r="C27" s="3"/>
      <c r="D27" s="3"/>
      <c r="E27" s="3"/>
      <c r="F27" s="3"/>
      <c r="G27" s="4"/>
      <c r="H27" s="16"/>
      <c r="I27" s="1"/>
      <c r="J27" s="53" t="s">
        <v>39</v>
      </c>
      <c r="K27" s="3"/>
      <c r="L27" s="3"/>
      <c r="M27" s="3"/>
      <c r="N27" s="3"/>
      <c r="O27" s="4">
        <v>1</v>
      </c>
      <c r="P27" s="1"/>
      <c r="Q27" s="1"/>
      <c r="R27" s="1"/>
      <c r="S27" s="53" t="s">
        <v>4</v>
      </c>
      <c r="T27" s="3"/>
      <c r="U27" s="3"/>
      <c r="V27" s="3"/>
      <c r="W27" s="3"/>
      <c r="X27" s="4">
        <v>1</v>
      </c>
      <c r="Y27" s="1"/>
      <c r="Z27" s="16"/>
      <c r="AA27" s="54" t="s">
        <v>25</v>
      </c>
      <c r="AB27" s="36"/>
      <c r="AC27" s="36"/>
      <c r="AD27" s="36"/>
      <c r="AE27" s="36"/>
      <c r="AF27" s="37"/>
      <c r="AH27" s="87"/>
      <c r="AI27" s="54" t="s">
        <v>26</v>
      </c>
      <c r="AJ27" s="36"/>
      <c r="AK27" s="36"/>
      <c r="AL27" s="36"/>
      <c r="AM27" s="36"/>
      <c r="AN27" s="37"/>
      <c r="AO27" s="1"/>
      <c r="AP27" s="1"/>
      <c r="AQ27" s="55" t="s">
        <v>31</v>
      </c>
      <c r="AR27" s="34"/>
      <c r="AS27" s="34"/>
      <c r="AT27" s="34"/>
      <c r="AU27" s="34"/>
      <c r="AV27" s="35"/>
      <c r="AW27" s="1"/>
      <c r="AX27" s="1"/>
      <c r="AY27" s="55" t="s">
        <v>48</v>
      </c>
      <c r="AZ27" s="34"/>
      <c r="BA27" s="34"/>
      <c r="BB27" s="34"/>
      <c r="BC27" s="34"/>
      <c r="BD27" s="35"/>
      <c r="BE27" s="1"/>
      <c r="BF27" s="16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ht="14.25">
      <c r="A28" s="1"/>
      <c r="B28" s="2"/>
      <c r="C28" s="3"/>
      <c r="D28" s="3"/>
      <c r="E28" s="3"/>
      <c r="F28" s="3"/>
      <c r="G28" s="4"/>
      <c r="H28" s="16"/>
      <c r="I28" s="1"/>
      <c r="J28" s="53" t="s">
        <v>58</v>
      </c>
      <c r="K28" s="3"/>
      <c r="L28" s="3"/>
      <c r="M28" s="3"/>
      <c r="N28" s="3"/>
      <c r="O28" s="4">
        <v>1</v>
      </c>
      <c r="P28" s="1"/>
      <c r="Q28" s="1"/>
      <c r="R28" s="1"/>
      <c r="S28" s="53" t="s">
        <v>5</v>
      </c>
      <c r="T28" s="3"/>
      <c r="U28" s="3"/>
      <c r="V28" s="3"/>
      <c r="W28" s="3"/>
      <c r="X28" s="4">
        <v>1</v>
      </c>
      <c r="Y28" s="1"/>
      <c r="Z28" s="16"/>
      <c r="AA28" s="120" t="s">
        <v>50</v>
      </c>
      <c r="AB28" s="68"/>
      <c r="AC28" s="68"/>
      <c r="AD28" s="68"/>
      <c r="AE28" s="68"/>
      <c r="AF28" s="69"/>
      <c r="AH28" s="87"/>
      <c r="AI28" s="38" t="s">
        <v>49</v>
      </c>
      <c r="AJ28" s="39"/>
      <c r="AK28" s="39"/>
      <c r="AL28" s="39"/>
      <c r="AM28" s="39"/>
      <c r="AN28" s="40"/>
      <c r="AO28" s="1"/>
      <c r="AP28" s="1"/>
      <c r="AQ28" s="11" t="s">
        <v>51</v>
      </c>
      <c r="AR28" s="9"/>
      <c r="AS28" s="9"/>
      <c r="AT28" s="9"/>
      <c r="AU28" s="9"/>
      <c r="AV28" s="10"/>
      <c r="AW28" s="1"/>
      <c r="AX28" s="1"/>
      <c r="AY28" s="11"/>
      <c r="AZ28" s="9"/>
      <c r="BA28" s="9"/>
      <c r="BB28" s="9"/>
      <c r="BC28" s="9"/>
      <c r="BD28" s="10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ht="14.25">
      <c r="A29" s="1"/>
      <c r="B29" s="2"/>
      <c r="C29" s="3"/>
      <c r="D29" s="6"/>
      <c r="E29" s="6"/>
      <c r="F29" s="8" t="s">
        <v>3</v>
      </c>
      <c r="G29" s="7">
        <f>SUM(G22:G28)</f>
        <v>9</v>
      </c>
      <c r="H29" s="16"/>
      <c r="I29" s="1"/>
      <c r="J29" s="53"/>
      <c r="K29" s="3"/>
      <c r="L29" s="3"/>
      <c r="M29" s="3"/>
      <c r="N29" s="3"/>
      <c r="O29" s="4"/>
      <c r="P29" s="1"/>
      <c r="Q29" s="1"/>
      <c r="R29" s="1"/>
      <c r="S29" s="53" t="s">
        <v>37</v>
      </c>
      <c r="T29" s="3"/>
      <c r="U29" s="3"/>
      <c r="V29" s="3"/>
      <c r="W29" s="3"/>
      <c r="X29" s="4">
        <v>1</v>
      </c>
      <c r="Y29" s="1"/>
      <c r="Z29" s="16"/>
      <c r="AA29" s="16"/>
      <c r="AB29" s="16"/>
      <c r="AC29" s="14"/>
      <c r="AD29" s="16"/>
      <c r="AE29" s="16"/>
      <c r="AF29" s="16"/>
      <c r="AG29" s="67"/>
      <c r="AH29" s="67"/>
      <c r="AI29" s="16"/>
      <c r="AJ29" s="16"/>
      <c r="AK29" s="14"/>
      <c r="AL29" s="1"/>
      <c r="AM29" s="1"/>
      <c r="AN29" s="1"/>
      <c r="AO29" s="1"/>
      <c r="AP29" s="1"/>
      <c r="AQ29" s="1"/>
      <c r="AR29" s="1"/>
      <c r="AS29" s="14"/>
      <c r="AT29" s="1"/>
      <c r="AU29" s="1"/>
      <c r="AV29" s="1"/>
      <c r="AW29" s="1"/>
      <c r="AX29" s="1"/>
      <c r="AY29" s="1"/>
      <c r="AZ29" s="1"/>
      <c r="BA29" s="1"/>
      <c r="BB29" s="5"/>
      <c r="BC29" s="16"/>
      <c r="BD29" s="16"/>
      <c r="BE29" s="16"/>
      <c r="BF29" s="16"/>
      <c r="BG29" s="16"/>
      <c r="BH29" s="16"/>
      <c r="BI29" s="16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ht="14.25">
      <c r="A30" s="1"/>
      <c r="B30" s="16"/>
      <c r="C30" s="16"/>
      <c r="D30" s="16"/>
      <c r="E30" s="16"/>
      <c r="F30" s="16"/>
      <c r="G30" s="42"/>
      <c r="H30" s="16"/>
      <c r="I30" s="1"/>
      <c r="J30" s="53"/>
      <c r="K30" s="3"/>
      <c r="L30" s="3"/>
      <c r="M30" s="3"/>
      <c r="N30" s="3"/>
      <c r="O30" s="4"/>
      <c r="P30" s="1"/>
      <c r="Q30" s="1"/>
      <c r="R30" s="1"/>
      <c r="S30" s="2" t="s">
        <v>8</v>
      </c>
      <c r="T30" s="3"/>
      <c r="U30" s="3"/>
      <c r="V30" s="3"/>
      <c r="W30" s="3"/>
      <c r="X30" s="4">
        <v>1</v>
      </c>
      <c r="Y30" s="1"/>
      <c r="Z30" s="16"/>
      <c r="AA30" s="16"/>
      <c r="AB30" s="16"/>
      <c r="AC30" s="15"/>
      <c r="AD30" s="16"/>
      <c r="AE30" s="16"/>
      <c r="AF30" s="16"/>
      <c r="AG30" s="16"/>
      <c r="AH30" s="16"/>
      <c r="AI30" s="16"/>
      <c r="AJ30" s="16"/>
      <c r="AK30" s="15"/>
      <c r="AL30" s="1"/>
      <c r="AM30" s="1"/>
      <c r="AN30" s="1"/>
      <c r="AO30" s="1"/>
      <c r="AP30" s="1"/>
      <c r="AQ30" s="1"/>
      <c r="AR30" s="1"/>
      <c r="AS30" s="15"/>
      <c r="AT30" s="1"/>
      <c r="AU30" s="1"/>
      <c r="AV30" s="1"/>
      <c r="AW30" s="1"/>
      <c r="AX30" s="1"/>
      <c r="AY30" s="1"/>
      <c r="AZ30" s="1"/>
      <c r="BA30" s="1"/>
      <c r="BB30" s="26"/>
      <c r="BC30" s="27"/>
      <c r="BD30" s="27"/>
      <c r="BE30" s="27"/>
      <c r="BF30" s="27"/>
      <c r="BG30" s="27"/>
      <c r="BH30" s="27"/>
      <c r="BI30" s="27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ht="14.25">
      <c r="A31" s="1"/>
      <c r="B31" s="63"/>
      <c r="C31" s="63"/>
      <c r="D31" s="63"/>
      <c r="E31" s="63"/>
      <c r="F31" s="63"/>
      <c r="G31" s="63"/>
      <c r="H31" s="16"/>
      <c r="I31" s="1"/>
      <c r="J31" s="53"/>
      <c r="K31" s="3"/>
      <c r="L31" s="3"/>
      <c r="M31" s="3"/>
      <c r="N31" s="3"/>
      <c r="O31" s="4"/>
      <c r="R31" s="1"/>
      <c r="S31" s="2"/>
      <c r="T31" s="3"/>
      <c r="U31" s="3"/>
      <c r="V31" s="3"/>
      <c r="W31" s="8" t="s">
        <v>3</v>
      </c>
      <c r="X31" s="7">
        <f>SUM(X26:X30)</f>
        <v>6</v>
      </c>
      <c r="Y31" s="42"/>
      <c r="Z31" s="16"/>
      <c r="AA31" s="63"/>
      <c r="AB31" s="95"/>
      <c r="AC31" s="95"/>
      <c r="AD31" s="63"/>
      <c r="AE31" s="63"/>
      <c r="AF31" s="63"/>
      <c r="AG31" s="63"/>
      <c r="AH31" s="63"/>
      <c r="AI31" s="63"/>
      <c r="AJ31" s="63"/>
      <c r="AK31" s="63"/>
      <c r="AO31" s="1"/>
      <c r="AP31" s="1"/>
      <c r="AQ31" s="1"/>
      <c r="AR31" s="1"/>
      <c r="AS31" s="1"/>
      <c r="AT31" s="16"/>
      <c r="AU31" s="16"/>
      <c r="AV31" s="16"/>
      <c r="AW31" s="16"/>
      <c r="AX31" s="16"/>
      <c r="AY31" s="16"/>
      <c r="AZ31" s="16"/>
      <c r="BA31" s="16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ht="14.25">
      <c r="A32" s="1"/>
      <c r="B32" s="16"/>
      <c r="C32" s="16"/>
      <c r="D32" s="16"/>
      <c r="E32" s="16"/>
      <c r="F32" s="16"/>
      <c r="G32" s="42"/>
      <c r="H32" s="16"/>
      <c r="I32" s="1"/>
      <c r="J32" s="53"/>
      <c r="K32" s="3"/>
      <c r="L32" s="3"/>
      <c r="M32" s="3"/>
      <c r="N32" s="3"/>
      <c r="O32" s="4"/>
      <c r="R32" s="1"/>
      <c r="Y32" s="42"/>
      <c r="AA32" s="55" t="s">
        <v>25</v>
      </c>
      <c r="AB32" s="44"/>
      <c r="AC32" s="44"/>
      <c r="AD32" s="44"/>
      <c r="AE32" s="44"/>
      <c r="AF32" s="45"/>
      <c r="AG32" s="93"/>
      <c r="AH32" s="46"/>
      <c r="AI32" s="55" t="str">
        <f>+AI27</f>
        <v>TAHOUA</v>
      </c>
      <c r="AJ32" s="44"/>
      <c r="AK32" s="44"/>
      <c r="AL32" s="44"/>
      <c r="AM32" s="44"/>
      <c r="AN32" s="45"/>
      <c r="AO32" s="1"/>
      <c r="AP32" s="1"/>
      <c r="AQ32" s="55" t="str">
        <f>+AQ27</f>
        <v>MARDI</v>
      </c>
      <c r="AR32" s="44"/>
      <c r="AS32" s="44"/>
      <c r="AT32" s="44"/>
      <c r="AU32" s="44"/>
      <c r="AV32" s="45"/>
      <c r="AW32" s="1"/>
      <c r="AX32" s="1"/>
      <c r="AY32" s="55" t="s">
        <v>28</v>
      </c>
      <c r="AZ32" s="44"/>
      <c r="BA32" s="44"/>
      <c r="BB32" s="44"/>
      <c r="BC32" s="44"/>
      <c r="BD32" s="45"/>
      <c r="BE32" s="1"/>
      <c r="BF32" s="1"/>
      <c r="BG32" s="55" t="s">
        <v>27</v>
      </c>
      <c r="BH32" s="44"/>
      <c r="BI32" s="44"/>
      <c r="BJ32" s="44"/>
      <c r="BK32" s="44"/>
      <c r="BL32" s="45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ht="15" thickBot="1">
      <c r="A33" s="1"/>
      <c r="H33" s="16"/>
      <c r="I33" s="1"/>
      <c r="J33" s="2"/>
      <c r="K33" s="3"/>
      <c r="L33" s="3"/>
      <c r="M33" s="6"/>
      <c r="N33" s="8" t="s">
        <v>3</v>
      </c>
      <c r="O33" s="7">
        <f>SUM(O26:O32)</f>
        <v>3</v>
      </c>
      <c r="R33" s="1"/>
      <c r="Y33" s="42"/>
      <c r="AA33" s="28" t="s">
        <v>46</v>
      </c>
      <c r="AB33" s="29"/>
      <c r="AC33" s="29"/>
      <c r="AD33" s="29"/>
      <c r="AE33" s="29"/>
      <c r="AF33" s="30">
        <v>5</v>
      </c>
      <c r="AG33" s="90"/>
      <c r="AH33" s="1"/>
      <c r="AI33" s="28" t="s">
        <v>46</v>
      </c>
      <c r="AJ33" s="29"/>
      <c r="AK33" s="29"/>
      <c r="AL33" s="29"/>
      <c r="AM33" s="29"/>
      <c r="AN33" s="119">
        <v>4</v>
      </c>
      <c r="AO33" s="1"/>
      <c r="AP33" s="1"/>
      <c r="AQ33" s="28" t="s">
        <v>46</v>
      </c>
      <c r="AR33" s="29"/>
      <c r="AS33" s="29"/>
      <c r="AT33" s="29"/>
      <c r="AU33" s="29"/>
      <c r="AV33" s="30">
        <v>4</v>
      </c>
      <c r="AW33" s="1"/>
      <c r="AX33" s="1"/>
      <c r="AY33" s="28" t="s">
        <v>54</v>
      </c>
      <c r="AZ33" s="29"/>
      <c r="BA33" s="29"/>
      <c r="BB33" s="29"/>
      <c r="BC33" s="29"/>
      <c r="BD33" s="30">
        <v>1</v>
      </c>
      <c r="BE33" s="1"/>
      <c r="BF33" s="1"/>
      <c r="BG33" s="28" t="s">
        <v>46</v>
      </c>
      <c r="BH33" s="29"/>
      <c r="BI33" s="29"/>
      <c r="BJ33" s="29"/>
      <c r="BK33" s="29"/>
      <c r="BL33" s="30">
        <v>1</v>
      </c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ht="13.5">
      <c r="A34" s="1"/>
      <c r="B34" s="1"/>
      <c r="C34" s="1"/>
      <c r="D34" s="1"/>
      <c r="E34" s="1"/>
      <c r="F34" s="1"/>
      <c r="G34" s="1"/>
      <c r="H34" s="1"/>
      <c r="I34" s="1"/>
      <c r="R34" s="1"/>
      <c r="Y34" s="42"/>
      <c r="AA34" s="26" t="s">
        <v>47</v>
      </c>
      <c r="AB34" s="27"/>
      <c r="AC34" s="27"/>
      <c r="AD34" s="27"/>
      <c r="AE34" s="27"/>
      <c r="AF34" s="31">
        <v>30</v>
      </c>
      <c r="AG34" s="91"/>
      <c r="AH34" s="1"/>
      <c r="AI34" s="26" t="s">
        <v>47</v>
      </c>
      <c r="AJ34" s="27"/>
      <c r="AK34" s="27"/>
      <c r="AL34" s="27"/>
      <c r="AM34" s="27"/>
      <c r="AN34" s="31">
        <v>24</v>
      </c>
      <c r="AO34" s="1"/>
      <c r="AP34" s="1"/>
      <c r="AQ34" s="26" t="s">
        <v>47</v>
      </c>
      <c r="AR34" s="27"/>
      <c r="AS34" s="27"/>
      <c r="AT34" s="27"/>
      <c r="AU34" s="27"/>
      <c r="AV34" s="31">
        <v>24</v>
      </c>
      <c r="AW34" s="1"/>
      <c r="AX34" s="1"/>
      <c r="AY34" s="26" t="s">
        <v>38</v>
      </c>
      <c r="AZ34" s="27"/>
      <c r="BA34" s="27"/>
      <c r="BB34" s="27"/>
      <c r="BC34" s="27"/>
      <c r="BD34" s="31">
        <v>3</v>
      </c>
      <c r="BE34" s="1"/>
      <c r="BF34" s="1"/>
      <c r="BG34" s="26" t="s">
        <v>47</v>
      </c>
      <c r="BH34" s="27"/>
      <c r="BI34" s="27"/>
      <c r="BJ34" s="27"/>
      <c r="BK34" s="27"/>
      <c r="BL34" s="31">
        <v>6</v>
      </c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ht="14.25">
      <c r="A35" s="1"/>
      <c r="B35" s="1"/>
      <c r="C35" s="1"/>
      <c r="D35" s="1"/>
      <c r="J35" s="18" t="s">
        <v>11</v>
      </c>
      <c r="K35" s="19"/>
      <c r="L35" s="19"/>
      <c r="M35" s="19"/>
      <c r="N35" s="19"/>
      <c r="O35" s="20"/>
      <c r="R35" s="1"/>
      <c r="S35" s="18" t="s">
        <v>11</v>
      </c>
      <c r="T35" s="19"/>
      <c r="U35" s="19"/>
      <c r="V35" s="19"/>
      <c r="W35" s="19"/>
      <c r="X35" s="20"/>
      <c r="Y35" s="43"/>
      <c r="AA35" s="26" t="s">
        <v>29</v>
      </c>
      <c r="AB35" s="27"/>
      <c r="AC35" s="27"/>
      <c r="AD35" s="27"/>
      <c r="AE35" s="27"/>
      <c r="AF35" s="32">
        <v>8</v>
      </c>
      <c r="AG35" s="91"/>
      <c r="AH35" s="1"/>
      <c r="AI35" s="26" t="s">
        <v>29</v>
      </c>
      <c r="AJ35" s="27"/>
      <c r="AK35" s="27"/>
      <c r="AL35" s="27"/>
      <c r="AM35" s="27"/>
      <c r="AN35" s="31">
        <v>8</v>
      </c>
      <c r="AO35" s="1"/>
      <c r="AP35" s="1"/>
      <c r="AQ35" s="26" t="s">
        <v>29</v>
      </c>
      <c r="AR35" s="27"/>
      <c r="AS35" s="27"/>
      <c r="AT35" s="27"/>
      <c r="AU35" s="27"/>
      <c r="AV35" s="31">
        <v>3</v>
      </c>
      <c r="AW35" s="1"/>
      <c r="AX35" s="1"/>
      <c r="AY35" s="2" t="s">
        <v>56</v>
      </c>
      <c r="AZ35" s="3"/>
      <c r="BA35" s="3"/>
      <c r="BB35" s="3"/>
      <c r="BC35" s="3"/>
      <c r="BD35" s="32">
        <v>2</v>
      </c>
      <c r="BE35" s="1"/>
      <c r="BF35" s="1"/>
      <c r="BG35" s="26" t="s">
        <v>29</v>
      </c>
      <c r="BH35" s="27"/>
      <c r="BI35" s="27"/>
      <c r="BJ35" s="27"/>
      <c r="BK35" s="27"/>
      <c r="BL35" s="32">
        <v>2</v>
      </c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ht="14.25">
      <c r="A36" s="1"/>
      <c r="B36" s="1"/>
      <c r="C36" s="1"/>
      <c r="D36" s="1"/>
      <c r="J36" s="25" t="s">
        <v>38</v>
      </c>
      <c r="K36" s="3"/>
      <c r="L36" s="3"/>
      <c r="M36" s="3"/>
      <c r="N36" s="3"/>
      <c r="O36" s="32">
        <v>1</v>
      </c>
      <c r="R36" s="1"/>
      <c r="S36" s="25" t="s">
        <v>0</v>
      </c>
      <c r="T36" s="3"/>
      <c r="U36" s="3"/>
      <c r="V36" s="3"/>
      <c r="W36" s="3"/>
      <c r="X36" s="32">
        <v>1</v>
      </c>
      <c r="Y36" s="1"/>
      <c r="AA36" s="2" t="s">
        <v>30</v>
      </c>
      <c r="AB36" s="3"/>
      <c r="AC36" s="3"/>
      <c r="AD36" s="3"/>
      <c r="AE36" s="3"/>
      <c r="AF36" s="32">
        <v>16</v>
      </c>
      <c r="AG36" s="91"/>
      <c r="AH36" s="1"/>
      <c r="AI36" s="2" t="s">
        <v>30</v>
      </c>
      <c r="AJ36" s="3"/>
      <c r="AK36" s="3"/>
      <c r="AL36" s="3"/>
      <c r="AM36" s="3"/>
      <c r="AN36" s="32">
        <v>16</v>
      </c>
      <c r="AO36" s="1"/>
      <c r="AP36" s="1"/>
      <c r="AQ36" s="2" t="s">
        <v>30</v>
      </c>
      <c r="AR36" s="3"/>
      <c r="AS36" s="3"/>
      <c r="AT36" s="3"/>
      <c r="AU36" s="3"/>
      <c r="AV36" s="32">
        <v>3</v>
      </c>
      <c r="AW36" s="1"/>
      <c r="AX36" s="1"/>
      <c r="AY36" s="2" t="s">
        <v>2</v>
      </c>
      <c r="AZ36" s="3"/>
      <c r="BA36" s="3"/>
      <c r="BB36" s="3"/>
      <c r="BC36" s="3"/>
      <c r="BD36" s="32">
        <v>2</v>
      </c>
      <c r="BE36" s="1"/>
      <c r="BF36" s="1"/>
      <c r="BG36" s="2" t="s">
        <v>30</v>
      </c>
      <c r="BH36" s="3"/>
      <c r="BI36" s="3"/>
      <c r="BJ36" s="3"/>
      <c r="BK36" s="3"/>
      <c r="BL36" s="32">
        <v>3</v>
      </c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ht="14.25">
      <c r="A37" s="1"/>
      <c r="B37" s="1"/>
      <c r="C37" s="1"/>
      <c r="D37" s="1"/>
      <c r="J37" s="25" t="s">
        <v>12</v>
      </c>
      <c r="K37" s="3"/>
      <c r="L37" s="3"/>
      <c r="M37" s="3"/>
      <c r="N37" s="3"/>
      <c r="O37" s="32">
        <v>1</v>
      </c>
      <c r="R37" s="1"/>
      <c r="S37" s="25" t="s">
        <v>12</v>
      </c>
      <c r="T37" s="3"/>
      <c r="U37" s="3"/>
      <c r="V37" s="3"/>
      <c r="W37" s="3"/>
      <c r="X37" s="32">
        <v>2</v>
      </c>
      <c r="Y37" s="1"/>
      <c r="AA37" s="26" t="s">
        <v>53</v>
      </c>
      <c r="AB37" s="27"/>
      <c r="AC37" s="27"/>
      <c r="AD37" s="27"/>
      <c r="AE37" s="27"/>
      <c r="AF37" s="31">
        <v>2</v>
      </c>
      <c r="AG37" s="91"/>
      <c r="AH37" s="1"/>
      <c r="AI37" s="26" t="s">
        <v>52</v>
      </c>
      <c r="AJ37" s="3"/>
      <c r="AK37" s="3"/>
      <c r="AL37" s="3"/>
      <c r="AM37" s="3"/>
      <c r="AN37" s="32">
        <v>2</v>
      </c>
      <c r="AO37" s="1"/>
      <c r="AP37" s="1"/>
      <c r="AQ37" s="26" t="s">
        <v>52</v>
      </c>
      <c r="AR37" s="3"/>
      <c r="AS37" s="3"/>
      <c r="AT37" s="3"/>
      <c r="AU37" s="3"/>
      <c r="AV37" s="32">
        <v>2</v>
      </c>
      <c r="AW37" s="1"/>
      <c r="AX37" s="1"/>
      <c r="AY37" s="2"/>
      <c r="AZ37" s="3"/>
      <c r="BA37" s="3"/>
      <c r="BB37" s="3"/>
      <c r="BC37" s="3"/>
      <c r="BD37" s="32"/>
      <c r="BE37" s="1"/>
      <c r="BF37" s="1"/>
      <c r="BG37" s="26" t="s">
        <v>52</v>
      </c>
      <c r="BH37" s="3"/>
      <c r="BI37" s="3"/>
      <c r="BJ37" s="3"/>
      <c r="BK37" s="3"/>
      <c r="BL37" s="32">
        <v>1</v>
      </c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ht="14.25">
      <c r="A38" s="1"/>
      <c r="B38" s="1"/>
      <c r="C38" s="1"/>
      <c r="D38" s="1"/>
      <c r="J38" s="25" t="s">
        <v>2</v>
      </c>
      <c r="K38" s="3"/>
      <c r="L38" s="3"/>
      <c r="M38" s="3"/>
      <c r="N38" s="3"/>
      <c r="O38" s="32">
        <v>2</v>
      </c>
      <c r="P38" s="1"/>
      <c r="Q38" s="1"/>
      <c r="R38" s="1"/>
      <c r="S38" s="25" t="s">
        <v>41</v>
      </c>
      <c r="T38" s="3"/>
      <c r="U38" s="3"/>
      <c r="V38" s="3"/>
      <c r="W38" s="3"/>
      <c r="X38" s="32">
        <v>1</v>
      </c>
      <c r="Y38" s="1"/>
      <c r="AA38" s="2" t="s">
        <v>2</v>
      </c>
      <c r="AB38" s="3"/>
      <c r="AC38" s="3"/>
      <c r="AD38" s="3"/>
      <c r="AE38" s="3"/>
      <c r="AF38" s="97">
        <v>8</v>
      </c>
      <c r="AG38" s="91"/>
      <c r="AH38" s="1"/>
      <c r="AI38" s="26" t="s">
        <v>2</v>
      </c>
      <c r="AJ38" s="27"/>
      <c r="AK38" s="27"/>
      <c r="AL38" s="27"/>
      <c r="AM38" s="27"/>
      <c r="AN38" s="31">
        <v>6</v>
      </c>
      <c r="AO38" s="1"/>
      <c r="AP38" s="1"/>
      <c r="AQ38" s="26" t="s">
        <v>2</v>
      </c>
      <c r="AR38" s="27"/>
      <c r="AS38" s="27"/>
      <c r="AT38" s="27"/>
      <c r="AU38" s="27"/>
      <c r="AV38" s="31">
        <v>5</v>
      </c>
      <c r="AW38" s="1"/>
      <c r="AX38" s="1"/>
      <c r="AY38" s="26"/>
      <c r="AZ38" s="27"/>
      <c r="BA38" s="27"/>
      <c r="BB38" s="27"/>
      <c r="BC38" s="27"/>
      <c r="BD38" s="31"/>
      <c r="BE38" s="1"/>
      <c r="BF38" s="1"/>
      <c r="BG38" s="26" t="s">
        <v>2</v>
      </c>
      <c r="BH38" s="27"/>
      <c r="BI38" s="27"/>
      <c r="BJ38" s="27"/>
      <c r="BK38" s="27"/>
      <c r="BL38" s="31">
        <v>3</v>
      </c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ht="14.25">
      <c r="A39" s="1"/>
      <c r="B39" s="1"/>
      <c r="C39" s="1"/>
      <c r="D39" s="1"/>
      <c r="J39" s="2"/>
      <c r="K39" s="3"/>
      <c r="L39" s="3"/>
      <c r="M39" s="3"/>
      <c r="N39" s="3"/>
      <c r="O39" s="32"/>
      <c r="P39" s="1"/>
      <c r="Q39" s="1"/>
      <c r="R39" s="1"/>
      <c r="S39" s="25" t="s">
        <v>42</v>
      </c>
      <c r="T39" s="3"/>
      <c r="U39" s="3"/>
      <c r="V39" s="3"/>
      <c r="W39" s="3"/>
      <c r="X39" s="32">
        <v>2</v>
      </c>
      <c r="Y39" s="1"/>
      <c r="AA39" s="2" t="s">
        <v>59</v>
      </c>
      <c r="AB39" s="3"/>
      <c r="AC39" s="3"/>
      <c r="AD39" s="3"/>
      <c r="AE39" s="3"/>
      <c r="AF39" s="97">
        <v>2</v>
      </c>
      <c r="AG39" s="91"/>
      <c r="AH39" s="1"/>
      <c r="AI39" s="2" t="s">
        <v>59</v>
      </c>
      <c r="AJ39" s="3"/>
      <c r="AK39" s="3"/>
      <c r="AL39" s="3"/>
      <c r="AM39" s="3"/>
      <c r="AN39" s="97">
        <v>2</v>
      </c>
      <c r="AO39" s="1"/>
      <c r="AP39" s="1"/>
      <c r="AQ39" s="2" t="s">
        <v>59</v>
      </c>
      <c r="AR39" s="3"/>
      <c r="AS39" s="3"/>
      <c r="AT39" s="3"/>
      <c r="AU39" s="3"/>
      <c r="AV39" s="97">
        <v>2</v>
      </c>
      <c r="AW39" s="1"/>
      <c r="AX39" s="1"/>
      <c r="AY39" s="2"/>
      <c r="AZ39" s="3"/>
      <c r="BA39" s="3"/>
      <c r="BB39" s="3"/>
      <c r="BC39" s="3"/>
      <c r="BD39" s="97"/>
      <c r="BE39" s="1"/>
      <c r="BF39" s="1"/>
      <c r="BG39" s="2" t="s">
        <v>59</v>
      </c>
      <c r="BH39" s="3"/>
      <c r="BI39" s="3"/>
      <c r="BJ39" s="3"/>
      <c r="BK39" s="3"/>
      <c r="BL39" s="97">
        <v>2</v>
      </c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ht="13.5">
      <c r="A40" s="1"/>
      <c r="B40" s="1"/>
      <c r="C40" s="1"/>
      <c r="D40" s="1"/>
      <c r="J40" s="2"/>
      <c r="K40" s="3"/>
      <c r="L40" s="3"/>
      <c r="M40" s="3"/>
      <c r="N40" s="3"/>
      <c r="O40" s="32"/>
      <c r="P40" s="1"/>
      <c r="Q40" s="1"/>
      <c r="R40" s="1"/>
      <c r="S40" s="2"/>
      <c r="T40" s="3"/>
      <c r="U40" s="3"/>
      <c r="V40" s="3"/>
      <c r="W40" s="3"/>
      <c r="X40" s="32"/>
      <c r="Y40" s="1"/>
      <c r="AA40" s="2"/>
      <c r="AB40" s="3"/>
      <c r="AC40" s="3"/>
      <c r="AD40" s="3"/>
      <c r="AE40" s="3"/>
      <c r="AF40" s="32"/>
      <c r="AG40" s="91"/>
      <c r="AH40" s="1"/>
      <c r="AI40" s="2"/>
      <c r="AJ40" s="3"/>
      <c r="AK40" s="3"/>
      <c r="AL40" s="3"/>
      <c r="AM40" s="3"/>
      <c r="AN40" s="32"/>
      <c r="AO40" s="1"/>
      <c r="AP40" s="1"/>
      <c r="AQ40" s="2"/>
      <c r="AR40" s="3"/>
      <c r="AS40" s="3"/>
      <c r="AT40" s="3"/>
      <c r="AU40" s="3"/>
      <c r="AV40" s="32"/>
      <c r="AW40" s="1"/>
      <c r="AX40" s="1"/>
      <c r="AY40" s="2"/>
      <c r="AZ40" s="3"/>
      <c r="BA40" s="3"/>
      <c r="BB40" s="3"/>
      <c r="BC40" s="3"/>
      <c r="BD40" s="32"/>
      <c r="BE40" s="1"/>
      <c r="BF40" s="1"/>
      <c r="BG40" s="2"/>
      <c r="BH40" s="3"/>
      <c r="BI40" s="3"/>
      <c r="BJ40" s="3"/>
      <c r="BK40" s="3"/>
      <c r="BL40" s="32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ht="13.5">
      <c r="A41" s="1"/>
      <c r="B41" s="1"/>
      <c r="C41" s="1"/>
      <c r="D41" s="1"/>
      <c r="J41" s="2"/>
      <c r="K41" s="3"/>
      <c r="L41" s="3"/>
      <c r="M41" s="3"/>
      <c r="N41" s="3"/>
      <c r="O41" s="32"/>
      <c r="P41" s="79"/>
      <c r="Q41" s="1"/>
      <c r="S41" s="2"/>
      <c r="T41" s="3"/>
      <c r="U41" s="3"/>
      <c r="V41" s="3"/>
      <c r="W41" s="3"/>
      <c r="X41" s="32"/>
      <c r="Y41" s="1"/>
      <c r="AA41" s="2"/>
      <c r="AB41" s="3"/>
      <c r="AC41" s="3"/>
      <c r="AD41" s="3"/>
      <c r="AE41" s="3"/>
      <c r="AF41" s="32"/>
      <c r="AG41" s="91"/>
      <c r="AH41" s="1"/>
      <c r="AI41" s="2"/>
      <c r="AJ41" s="3"/>
      <c r="AK41" s="3"/>
      <c r="AL41" s="3"/>
      <c r="AM41" s="3"/>
      <c r="AN41" s="32"/>
      <c r="AO41" s="1"/>
      <c r="AP41" s="1"/>
      <c r="AQ41" s="2"/>
      <c r="AR41" s="3"/>
      <c r="AS41" s="3"/>
      <c r="AT41" s="3"/>
      <c r="AU41" s="3"/>
      <c r="AV41" s="32"/>
      <c r="AW41" s="1"/>
      <c r="AX41" s="1"/>
      <c r="AY41" s="2"/>
      <c r="AZ41" s="3"/>
      <c r="BA41" s="3"/>
      <c r="BB41" s="3"/>
      <c r="BC41" s="3"/>
      <c r="BD41" s="32"/>
      <c r="BE41" s="1"/>
      <c r="BF41" s="1"/>
      <c r="BG41" s="2"/>
      <c r="BH41" s="3"/>
      <c r="BI41" s="3"/>
      <c r="BJ41" s="3"/>
      <c r="BK41" s="3"/>
      <c r="BL41" s="32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ht="14.25">
      <c r="A42" s="1"/>
      <c r="B42" s="1"/>
      <c r="C42" s="1"/>
      <c r="D42" s="1"/>
      <c r="E42" s="1"/>
      <c r="F42" s="1"/>
      <c r="G42" s="1"/>
      <c r="H42" s="1"/>
      <c r="I42" s="1"/>
      <c r="J42" s="2"/>
      <c r="K42" s="3"/>
      <c r="L42" s="3"/>
      <c r="M42" s="3"/>
      <c r="N42" s="8" t="s">
        <v>3</v>
      </c>
      <c r="O42" s="33">
        <f>SUM(O36:O41)</f>
        <v>4</v>
      </c>
      <c r="S42" s="2"/>
      <c r="T42" s="3"/>
      <c r="U42" s="3"/>
      <c r="V42" s="3"/>
      <c r="W42" s="8" t="s">
        <v>3</v>
      </c>
      <c r="X42" s="33">
        <f>SUM(X36:X41)</f>
        <v>6</v>
      </c>
      <c r="Y42" s="1"/>
      <c r="AA42" s="2"/>
      <c r="AB42" s="3"/>
      <c r="AC42" s="3"/>
      <c r="AD42" s="3"/>
      <c r="AE42" s="3"/>
      <c r="AF42" s="32"/>
      <c r="AG42" s="91"/>
      <c r="AH42" s="1"/>
      <c r="AI42" s="2"/>
      <c r="AJ42" s="3"/>
      <c r="AK42" s="3"/>
      <c r="AL42" s="3"/>
      <c r="AM42" s="3"/>
      <c r="AN42" s="32"/>
      <c r="AO42" s="1"/>
      <c r="AP42" s="1"/>
      <c r="AQ42" s="2"/>
      <c r="AR42" s="3"/>
      <c r="AS42" s="3"/>
      <c r="AT42" s="3"/>
      <c r="AU42" s="3"/>
      <c r="AV42" s="32"/>
      <c r="AW42" s="1"/>
      <c r="AX42" s="1"/>
      <c r="AY42" s="2"/>
      <c r="AZ42" s="3"/>
      <c r="BA42" s="3"/>
      <c r="BB42" s="3"/>
      <c r="BC42" s="3"/>
      <c r="BD42" s="32"/>
      <c r="BE42" s="1"/>
      <c r="BF42" s="1"/>
      <c r="BG42" s="2"/>
      <c r="BH42" s="3"/>
      <c r="BI42" s="3"/>
      <c r="BJ42" s="3"/>
      <c r="BK42" s="3"/>
      <c r="BL42" s="32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ht="14.25">
      <c r="A43" s="1"/>
      <c r="B43" s="1"/>
      <c r="C43" s="1"/>
      <c r="D43" s="1"/>
      <c r="E43" s="1"/>
      <c r="F43" s="1"/>
      <c r="G43" s="1"/>
      <c r="H43" s="1"/>
      <c r="I43" s="1"/>
      <c r="J43" s="16"/>
      <c r="K43" s="16"/>
      <c r="L43" s="16"/>
      <c r="M43" s="16"/>
      <c r="N43" s="16"/>
      <c r="O43" s="76"/>
      <c r="X43" s="1"/>
      <c r="Y43" s="1"/>
      <c r="AA43" s="2"/>
      <c r="AB43" s="3"/>
      <c r="AC43" s="3"/>
      <c r="AD43" s="3"/>
      <c r="AE43" s="8" t="s">
        <v>3</v>
      </c>
      <c r="AF43" s="33">
        <f>SUM(AF33:AF42)</f>
        <v>71</v>
      </c>
      <c r="AG43" s="91"/>
      <c r="AH43" s="1"/>
      <c r="AI43" s="2"/>
      <c r="AJ43" s="3"/>
      <c r="AK43" s="3"/>
      <c r="AL43" s="3"/>
      <c r="AM43" s="8" t="s">
        <v>3</v>
      </c>
      <c r="AN43" s="33">
        <f>SUM(AN33:AN42)</f>
        <v>62</v>
      </c>
      <c r="AO43" s="1"/>
      <c r="AP43" s="1"/>
      <c r="AQ43" s="2"/>
      <c r="AR43" s="3"/>
      <c r="AS43" s="3"/>
      <c r="AT43" s="3"/>
      <c r="AU43" s="8" t="s">
        <v>3</v>
      </c>
      <c r="AV43" s="33">
        <f>SUM(AV32:AV42)</f>
        <v>43</v>
      </c>
      <c r="AW43" s="1"/>
      <c r="AX43" s="1"/>
      <c r="AY43" s="2"/>
      <c r="AZ43" s="3"/>
      <c r="BA43" s="3"/>
      <c r="BB43" s="3"/>
      <c r="BC43" s="8" t="s">
        <v>3</v>
      </c>
      <c r="BD43" s="33">
        <f>SUM(BD33:BD42)</f>
        <v>8</v>
      </c>
      <c r="BE43" s="1"/>
      <c r="BF43" s="1"/>
      <c r="BG43" s="2"/>
      <c r="BH43" s="3"/>
      <c r="BI43" s="3"/>
      <c r="BJ43" s="3"/>
      <c r="BK43" s="8" t="s">
        <v>3</v>
      </c>
      <c r="BL43" s="33">
        <f>SUM(BL33:BL42)</f>
        <v>18</v>
      </c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ht="14.25">
      <c r="A44" s="1"/>
      <c r="B44" s="1"/>
      <c r="C44" s="1"/>
      <c r="D44" s="1"/>
      <c r="E44" s="1"/>
      <c r="F44" s="1"/>
      <c r="G44" s="1"/>
      <c r="H44" s="1"/>
      <c r="I44" s="1"/>
      <c r="J44" s="16"/>
      <c r="K44" s="16"/>
      <c r="L44" s="16"/>
      <c r="M44" s="16"/>
      <c r="N44" s="77"/>
      <c r="O44" s="78"/>
      <c r="X44" s="1"/>
      <c r="Y44" s="1"/>
      <c r="AA44" s="16"/>
      <c r="AB44" s="16"/>
      <c r="AC44" s="16"/>
      <c r="AD44" s="16"/>
      <c r="AE44" s="16"/>
      <c r="AF44" s="76"/>
      <c r="AG44" s="92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X45" s="1"/>
      <c r="Y45" s="1"/>
      <c r="AA45" s="18" t="s">
        <v>11</v>
      </c>
      <c r="AB45" s="19"/>
      <c r="AC45" s="19"/>
      <c r="AD45" s="19"/>
      <c r="AE45" s="19"/>
      <c r="AF45" s="20"/>
      <c r="AG45" s="94"/>
      <c r="AH45" s="1"/>
      <c r="AI45" s="18" t="s">
        <v>11</v>
      </c>
      <c r="AJ45" s="19"/>
      <c r="AK45" s="19"/>
      <c r="AL45" s="19"/>
      <c r="AM45" s="19"/>
      <c r="AN45" s="20"/>
      <c r="AO45" s="1"/>
      <c r="AP45" s="1"/>
      <c r="AQ45" s="18" t="s">
        <v>11</v>
      </c>
      <c r="AR45" s="19"/>
      <c r="AS45" s="19"/>
      <c r="AT45" s="19"/>
      <c r="AU45" s="19"/>
      <c r="AV45" s="20"/>
      <c r="AW45" s="1"/>
      <c r="AX45" s="1"/>
      <c r="AY45" s="18" t="s">
        <v>11</v>
      </c>
      <c r="AZ45" s="19"/>
      <c r="BA45" s="19"/>
      <c r="BB45" s="19"/>
      <c r="BC45" s="19"/>
      <c r="BD45" s="20"/>
      <c r="BE45" s="1"/>
      <c r="BF45" s="1"/>
      <c r="BG45" s="18" t="s">
        <v>11</v>
      </c>
      <c r="BH45" s="19"/>
      <c r="BI45" s="19"/>
      <c r="BJ45" s="19"/>
      <c r="BK45" s="19"/>
      <c r="BL45" s="20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X46" s="1"/>
      <c r="Y46" s="1"/>
      <c r="AA46" s="2" t="s">
        <v>0</v>
      </c>
      <c r="AB46" s="3"/>
      <c r="AC46" s="3"/>
      <c r="AD46" s="3"/>
      <c r="AE46" s="3"/>
      <c r="AF46" s="32">
        <v>1</v>
      </c>
      <c r="AG46" s="91"/>
      <c r="AH46" s="1"/>
      <c r="AI46" s="2" t="s">
        <v>0</v>
      </c>
      <c r="AJ46" s="3"/>
      <c r="AK46" s="3"/>
      <c r="AL46" s="3"/>
      <c r="AM46" s="3"/>
      <c r="AN46" s="32">
        <v>1</v>
      </c>
      <c r="AO46" s="1"/>
      <c r="AP46" s="1"/>
      <c r="AQ46" s="2" t="s">
        <v>0</v>
      </c>
      <c r="AR46" s="3"/>
      <c r="AS46" s="3"/>
      <c r="AT46" s="3"/>
      <c r="AU46" s="3"/>
      <c r="AV46" s="32">
        <v>1</v>
      </c>
      <c r="AW46" s="1"/>
      <c r="AX46" s="1"/>
      <c r="AY46" s="2" t="s">
        <v>0</v>
      </c>
      <c r="AZ46" s="3"/>
      <c r="BA46" s="3"/>
      <c r="BB46" s="3"/>
      <c r="BC46" s="3"/>
      <c r="BD46" s="32">
        <v>1</v>
      </c>
      <c r="BE46" s="1"/>
      <c r="BF46" s="1"/>
      <c r="BG46" s="2" t="s">
        <v>0</v>
      </c>
      <c r="BH46" s="3"/>
      <c r="BI46" s="3"/>
      <c r="BJ46" s="3"/>
      <c r="BK46" s="3"/>
      <c r="BL46" s="32">
        <v>1</v>
      </c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X47" s="1"/>
      <c r="Y47" s="1"/>
      <c r="AA47" s="2" t="s">
        <v>12</v>
      </c>
      <c r="AB47" s="3"/>
      <c r="AC47" s="3"/>
      <c r="AD47" s="3"/>
      <c r="AE47" s="3"/>
      <c r="AF47" s="32">
        <v>2</v>
      </c>
      <c r="AG47" s="91"/>
      <c r="AH47" s="1"/>
      <c r="AI47" s="2" t="s">
        <v>12</v>
      </c>
      <c r="AJ47" s="3"/>
      <c r="AK47" s="3"/>
      <c r="AL47" s="3"/>
      <c r="AM47" s="3"/>
      <c r="AN47" s="32">
        <v>3</v>
      </c>
      <c r="AO47" s="1"/>
      <c r="AP47" s="1"/>
      <c r="AQ47" s="2" t="s">
        <v>12</v>
      </c>
      <c r="AR47" s="3"/>
      <c r="AS47" s="3"/>
      <c r="AT47" s="3"/>
      <c r="AU47" s="3"/>
      <c r="AV47" s="32">
        <v>2</v>
      </c>
      <c r="AW47" s="1"/>
      <c r="AX47" s="1"/>
      <c r="AY47" s="2" t="s">
        <v>12</v>
      </c>
      <c r="AZ47" s="3"/>
      <c r="BA47" s="3"/>
      <c r="BB47" s="3"/>
      <c r="BC47" s="3"/>
      <c r="BD47" s="32">
        <v>1</v>
      </c>
      <c r="BE47" s="1"/>
      <c r="BF47" s="1"/>
      <c r="BG47" s="2" t="s">
        <v>12</v>
      </c>
      <c r="BH47" s="3"/>
      <c r="BI47" s="3"/>
      <c r="BJ47" s="3"/>
      <c r="BK47" s="3"/>
      <c r="BL47" s="32">
        <v>1</v>
      </c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X48" s="1"/>
      <c r="Y48" s="1"/>
      <c r="AA48" s="2"/>
      <c r="AB48" s="3"/>
      <c r="AC48" s="3"/>
      <c r="AD48" s="3"/>
      <c r="AE48" s="3"/>
      <c r="AF48" s="32"/>
      <c r="AG48" s="91"/>
      <c r="AH48" s="1"/>
      <c r="AI48" s="2"/>
      <c r="AJ48" s="3"/>
      <c r="AK48" s="3"/>
      <c r="AL48" s="3"/>
      <c r="AM48" s="3"/>
      <c r="AN48" s="32"/>
      <c r="AO48" s="1"/>
      <c r="AP48" s="1"/>
      <c r="AQ48" s="2"/>
      <c r="AR48" s="3"/>
      <c r="AS48" s="3"/>
      <c r="AT48" s="3"/>
      <c r="AU48" s="3"/>
      <c r="AV48" s="32"/>
      <c r="AW48" s="1"/>
      <c r="AX48" s="1"/>
      <c r="AY48" s="2"/>
      <c r="AZ48" s="3"/>
      <c r="BA48" s="3"/>
      <c r="BB48" s="3"/>
      <c r="BC48" s="3"/>
      <c r="BD48" s="32"/>
      <c r="BE48" s="1"/>
      <c r="BF48" s="1"/>
      <c r="BG48" s="2"/>
      <c r="BH48" s="3"/>
      <c r="BI48" s="3"/>
      <c r="BJ48" s="3"/>
      <c r="BK48" s="3"/>
      <c r="BL48" s="32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1:115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X49" s="1"/>
      <c r="Y49" s="1"/>
      <c r="AA49" s="2"/>
      <c r="AB49" s="3"/>
      <c r="AC49" s="3"/>
      <c r="AD49" s="3"/>
      <c r="AE49" s="3"/>
      <c r="AF49" s="32"/>
      <c r="AG49" s="91"/>
      <c r="AH49" s="1"/>
      <c r="AI49" s="2"/>
      <c r="AJ49" s="3"/>
      <c r="AK49" s="3"/>
      <c r="AL49" s="3"/>
      <c r="AM49" s="3"/>
      <c r="AN49" s="32"/>
      <c r="AO49" s="1"/>
      <c r="AP49" s="1"/>
      <c r="AQ49" s="2"/>
      <c r="AR49" s="3"/>
      <c r="AS49" s="3"/>
      <c r="AT49" s="3"/>
      <c r="AU49" s="3"/>
      <c r="AV49" s="32"/>
      <c r="AW49" s="1"/>
      <c r="AX49" s="1"/>
      <c r="AY49" s="2"/>
      <c r="AZ49" s="3"/>
      <c r="BA49" s="3"/>
      <c r="BB49" s="3"/>
      <c r="BC49" s="3"/>
      <c r="BD49" s="32"/>
      <c r="BE49" s="1"/>
      <c r="BF49" s="1"/>
      <c r="BG49" s="2"/>
      <c r="BH49" s="3"/>
      <c r="BI49" s="3"/>
      <c r="BJ49" s="3"/>
      <c r="BK49" s="3"/>
      <c r="BL49" s="32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</row>
    <row r="50" spans="1:115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X50" s="1"/>
      <c r="Y50" s="1"/>
      <c r="Z50" s="1"/>
      <c r="AA50" s="2"/>
      <c r="AB50" s="3"/>
      <c r="AC50" s="3"/>
      <c r="AD50" s="3"/>
      <c r="AE50" s="3"/>
      <c r="AF50" s="32"/>
      <c r="AG50" s="91"/>
      <c r="AH50" s="1"/>
      <c r="AI50" s="2"/>
      <c r="AJ50" s="3"/>
      <c r="AK50" s="3"/>
      <c r="AL50" s="3"/>
      <c r="AM50" s="3"/>
      <c r="AN50" s="32"/>
      <c r="AO50" s="1"/>
      <c r="AP50" s="1"/>
      <c r="AQ50" s="2"/>
      <c r="AR50" s="3"/>
      <c r="AS50" s="3"/>
      <c r="AT50" s="3"/>
      <c r="AU50" s="3"/>
      <c r="AV50" s="32"/>
      <c r="AW50" s="1"/>
      <c r="AX50" s="1"/>
      <c r="AY50" s="2"/>
      <c r="AZ50" s="3"/>
      <c r="BA50" s="3"/>
      <c r="BB50" s="3"/>
      <c r="BC50" s="3"/>
      <c r="BD50" s="32"/>
      <c r="BE50" s="1"/>
      <c r="BF50" s="1"/>
      <c r="BG50" s="2"/>
      <c r="BH50" s="3"/>
      <c r="BI50" s="3"/>
      <c r="BJ50" s="3"/>
      <c r="BK50" s="3"/>
      <c r="BL50" s="32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</row>
    <row r="51" spans="1:11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"/>
      <c r="AB51" s="3"/>
      <c r="AC51" s="3"/>
      <c r="AD51" s="3"/>
      <c r="AE51" s="8" t="s">
        <v>3</v>
      </c>
      <c r="AF51" s="33">
        <f>SUM(AF46:AF50)</f>
        <v>3</v>
      </c>
      <c r="AG51" s="91"/>
      <c r="AH51" s="1"/>
      <c r="AI51" s="2"/>
      <c r="AJ51" s="3"/>
      <c r="AK51" s="3"/>
      <c r="AL51" s="3"/>
      <c r="AM51" s="8" t="s">
        <v>3</v>
      </c>
      <c r="AN51" s="33">
        <f>SUM(AN46:AN50)</f>
        <v>4</v>
      </c>
      <c r="AO51" s="1"/>
      <c r="AP51" s="1"/>
      <c r="AQ51" s="2"/>
      <c r="AR51" s="3"/>
      <c r="AS51" s="3"/>
      <c r="AT51" s="3"/>
      <c r="AU51" s="8" t="s">
        <v>3</v>
      </c>
      <c r="AV51" s="33">
        <f>SUM(AV46:AV50)</f>
        <v>3</v>
      </c>
      <c r="AW51" s="1"/>
      <c r="AX51" s="1"/>
      <c r="AY51" s="2"/>
      <c r="AZ51" s="3"/>
      <c r="BA51" s="3"/>
      <c r="BB51" s="3"/>
      <c r="BC51" s="8" t="s">
        <v>3</v>
      </c>
      <c r="BD51" s="33">
        <f>SUM(BD46:BD50)</f>
        <v>2</v>
      </c>
      <c r="BE51" s="1"/>
      <c r="BF51" s="1"/>
      <c r="BG51" s="2"/>
      <c r="BH51" s="3"/>
      <c r="BI51" s="3"/>
      <c r="BJ51" s="3"/>
      <c r="BK51" s="8" t="s">
        <v>3</v>
      </c>
      <c r="BL51" s="33">
        <f>SUM(BL46:BL50)</f>
        <v>2</v>
      </c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</row>
    <row r="52" spans="1:115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</row>
    <row r="53" spans="1:115" ht="14.25">
      <c r="A53" s="1"/>
      <c r="B53" s="74" t="s">
        <v>45</v>
      </c>
      <c r="C53" s="48"/>
      <c r="D53" s="71"/>
      <c r="E53" s="71"/>
      <c r="F53" s="73"/>
      <c r="G53" s="72">
        <f>G29+1</f>
        <v>10</v>
      </c>
      <c r="H53" s="106"/>
      <c r="I53" s="103"/>
      <c r="J53" s="70"/>
      <c r="K53" s="48"/>
      <c r="L53" s="48"/>
      <c r="M53" s="48"/>
      <c r="N53" s="48"/>
      <c r="O53" s="49">
        <f>O33+O42</f>
        <v>7</v>
      </c>
      <c r="P53" s="102"/>
      <c r="Q53" s="105"/>
      <c r="R53" s="103"/>
      <c r="S53" s="48"/>
      <c r="T53" s="48"/>
      <c r="U53" s="48"/>
      <c r="V53" s="48"/>
      <c r="W53" s="48"/>
      <c r="X53" s="49">
        <f>3+X31+X31+X42</f>
        <v>21</v>
      </c>
      <c r="Y53" s="102"/>
      <c r="Z53" s="103"/>
      <c r="AA53" s="48"/>
      <c r="AB53" s="48"/>
      <c r="AC53" s="48"/>
      <c r="AD53" s="66"/>
      <c r="AE53" s="48"/>
      <c r="AF53" s="50">
        <f>1+AF43+AF51</f>
        <v>75</v>
      </c>
      <c r="AG53" s="104"/>
      <c r="AH53" s="103"/>
      <c r="AI53" s="48"/>
      <c r="AJ53" s="48"/>
      <c r="AK53" s="48"/>
      <c r="AL53" s="48"/>
      <c r="AM53" s="48"/>
      <c r="AN53" s="50">
        <f>1+AN43+AN51</f>
        <v>67</v>
      </c>
      <c r="AO53" s="102"/>
      <c r="AP53" s="103"/>
      <c r="AQ53" s="48"/>
      <c r="AR53" s="48"/>
      <c r="AS53" s="48"/>
      <c r="AT53" s="48"/>
      <c r="AU53" s="48"/>
      <c r="AV53" s="50">
        <f>1+AV43+AV51</f>
        <v>47</v>
      </c>
      <c r="AW53" s="102"/>
      <c r="AX53" s="103"/>
      <c r="AY53" s="48"/>
      <c r="AZ53" s="48"/>
      <c r="BA53" s="48"/>
      <c r="BB53" s="48"/>
      <c r="BC53" s="48"/>
      <c r="BD53" s="50">
        <f>1+BD43+BD51</f>
        <v>11</v>
      </c>
      <c r="BE53" s="102"/>
      <c r="BF53" s="63"/>
      <c r="BG53" s="114"/>
      <c r="BH53" s="66"/>
      <c r="BI53" s="66"/>
      <c r="BJ53" s="66"/>
      <c r="BK53" s="66"/>
      <c r="BL53" s="50">
        <f>BL43+BL51</f>
        <v>20</v>
      </c>
      <c r="BM53" s="1"/>
      <c r="BN53" s="47" t="s">
        <v>36</v>
      </c>
      <c r="BO53" s="99"/>
      <c r="BP53" s="99"/>
      <c r="BQ53" s="99"/>
      <c r="BR53" s="99"/>
      <c r="BS53" s="51">
        <f>G53+O53+X53+AF53+AN53+AV53+BD53+BL53</f>
        <v>258</v>
      </c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</row>
    <row r="54" spans="1:115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</row>
    <row r="55" spans="1:11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Z55" s="98" t="s">
        <v>35</v>
      </c>
      <c r="AA55" s="121">
        <v>4974</v>
      </c>
      <c r="AB55" s="122"/>
      <c r="AC55" s="122"/>
      <c r="AD55" s="122"/>
      <c r="AE55" s="122"/>
      <c r="AF55" s="123"/>
      <c r="AG55" s="1"/>
      <c r="AH55" s="1"/>
      <c r="AI55" s="121">
        <v>15895</v>
      </c>
      <c r="AJ55" s="122"/>
      <c r="AK55" s="122"/>
      <c r="AL55" s="122"/>
      <c r="AM55" s="122"/>
      <c r="AN55" s="123"/>
      <c r="AO55" s="1"/>
      <c r="AP55" s="1"/>
      <c r="AQ55" s="121">
        <v>4495</v>
      </c>
      <c r="AR55" s="122"/>
      <c r="AS55" s="122"/>
      <c r="AT55" s="122"/>
      <c r="AU55" s="122"/>
      <c r="AV55" s="123"/>
      <c r="AW55" s="1"/>
      <c r="AX55" s="1"/>
      <c r="AY55" s="121">
        <v>388</v>
      </c>
      <c r="AZ55" s="122"/>
      <c r="BA55" s="122"/>
      <c r="BB55" s="122"/>
      <c r="BC55" s="122"/>
      <c r="BD55" s="123"/>
      <c r="BE55" s="1"/>
      <c r="BG55" s="121">
        <v>375</v>
      </c>
      <c r="BH55" s="122"/>
      <c r="BI55" s="122"/>
      <c r="BJ55" s="122"/>
      <c r="BK55" s="122"/>
      <c r="BL55" s="123"/>
      <c r="BM55" s="1"/>
      <c r="BN55" s="121">
        <f>SUM(AA55:BE55)</f>
        <v>25752</v>
      </c>
      <c r="BO55" s="124"/>
      <c r="BP55" s="124"/>
      <c r="BQ55" s="124"/>
      <c r="BR55" s="124"/>
      <c r="BS55" s="125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</row>
    <row r="56" spans="1:115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</row>
    <row r="57" spans="1:11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Z57" s="98" t="s">
        <v>34</v>
      </c>
      <c r="AA57" s="121">
        <f>97+45+131</f>
        <v>273</v>
      </c>
      <c r="AB57" s="122"/>
      <c r="AC57" s="122"/>
      <c r="AD57" s="122"/>
      <c r="AE57" s="122"/>
      <c r="AF57" s="123"/>
      <c r="AG57" s="1"/>
      <c r="AH57" s="1"/>
      <c r="AI57" s="121">
        <f>109+163+154</f>
        <v>426</v>
      </c>
      <c r="AJ57" s="122"/>
      <c r="AK57" s="122"/>
      <c r="AL57" s="122"/>
      <c r="AM57" s="122"/>
      <c r="AN57" s="123"/>
      <c r="AO57" s="1"/>
      <c r="AP57" s="1"/>
      <c r="AQ57" s="121">
        <f>93+129</f>
        <v>222</v>
      </c>
      <c r="AR57" s="122"/>
      <c r="AS57" s="122"/>
      <c r="AT57" s="122"/>
      <c r="AU57" s="122"/>
      <c r="AV57" s="123"/>
      <c r="AW57" s="1"/>
      <c r="AX57" s="1"/>
      <c r="AY57" s="121"/>
      <c r="AZ57" s="122"/>
      <c r="BA57" s="122"/>
      <c r="BB57" s="122"/>
      <c r="BC57" s="122"/>
      <c r="BD57" s="123"/>
      <c r="BE57" s="1"/>
      <c r="BG57" s="121"/>
      <c r="BH57" s="122"/>
      <c r="BI57" s="122"/>
      <c r="BJ57" s="122"/>
      <c r="BK57" s="122"/>
      <c r="BL57" s="123"/>
      <c r="BM57" s="1"/>
      <c r="BN57" s="121">
        <f>SUM(AA57:BE57)</f>
        <v>921</v>
      </c>
      <c r="BO57" s="124"/>
      <c r="BP57" s="124"/>
      <c r="BQ57" s="124"/>
      <c r="BR57" s="124"/>
      <c r="BS57" s="125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</row>
    <row r="58" spans="1:115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</row>
    <row r="59" spans="1:1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Z59" s="98" t="s">
        <v>32</v>
      </c>
      <c r="AA59" s="121">
        <f>5048+15354+6254</f>
        <v>26656</v>
      </c>
      <c r="AB59" s="122"/>
      <c r="AC59" s="122"/>
      <c r="AD59" s="122"/>
      <c r="AE59" s="122"/>
      <c r="AF59" s="123"/>
      <c r="AG59" s="1"/>
      <c r="AH59" s="1"/>
      <c r="AI59" s="121">
        <f>33161+41597+20086</f>
        <v>94844</v>
      </c>
      <c r="AJ59" s="122"/>
      <c r="AK59" s="122"/>
      <c r="AL59" s="122"/>
      <c r="AM59" s="122"/>
      <c r="AN59" s="123"/>
      <c r="AO59" s="1"/>
      <c r="AP59" s="1"/>
      <c r="AQ59" s="121">
        <f>10367+20457</f>
        <v>30824</v>
      </c>
      <c r="AR59" s="122"/>
      <c r="AS59" s="122"/>
      <c r="AT59" s="122"/>
      <c r="AU59" s="122"/>
      <c r="AV59" s="123"/>
      <c r="AW59" s="1"/>
      <c r="AX59" s="1"/>
      <c r="AY59" s="121">
        <v>3875</v>
      </c>
      <c r="AZ59" s="122"/>
      <c r="BA59" s="122"/>
      <c r="BB59" s="122"/>
      <c r="BC59" s="122"/>
      <c r="BD59" s="123"/>
      <c r="BE59" s="1"/>
      <c r="BG59" s="121">
        <v>3750</v>
      </c>
      <c r="BH59" s="122"/>
      <c r="BI59" s="122"/>
      <c r="BJ59" s="122"/>
      <c r="BK59" s="122"/>
      <c r="BL59" s="123"/>
      <c r="BM59" s="100"/>
      <c r="BN59" s="121">
        <f>SUM(AA59:BE59)</f>
        <v>156199</v>
      </c>
      <c r="BO59" s="124"/>
      <c r="BP59" s="124"/>
      <c r="BQ59" s="124"/>
      <c r="BR59" s="124"/>
      <c r="BS59" s="125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</row>
    <row r="60" spans="1:115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</row>
    <row r="61" spans="1:115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Z61" s="98" t="s">
        <v>33</v>
      </c>
      <c r="AA61" s="121">
        <f>AA59*7</f>
        <v>186592</v>
      </c>
      <c r="AB61" s="122"/>
      <c r="AC61" s="122"/>
      <c r="AD61" s="122"/>
      <c r="AE61" s="122"/>
      <c r="AF61" s="123"/>
      <c r="AG61" s="1"/>
      <c r="AH61" s="1"/>
      <c r="AI61" s="121">
        <f>AI59*7</f>
        <v>663908</v>
      </c>
      <c r="AJ61" s="122"/>
      <c r="AK61" s="122"/>
      <c r="AL61" s="122"/>
      <c r="AM61" s="122"/>
      <c r="AN61" s="123"/>
      <c r="AO61" s="1"/>
      <c r="AP61" s="1"/>
      <c r="AQ61" s="121">
        <f>AQ59*7</f>
        <v>215768</v>
      </c>
      <c r="AR61" s="122"/>
      <c r="AS61" s="122"/>
      <c r="AT61" s="122"/>
      <c r="AU61" s="122"/>
      <c r="AV61" s="123"/>
      <c r="AW61" s="1"/>
      <c r="AX61" s="1"/>
      <c r="AY61" s="121">
        <f>AY59*7</f>
        <v>27125</v>
      </c>
      <c r="AZ61" s="122"/>
      <c r="BA61" s="122"/>
      <c r="BB61" s="122"/>
      <c r="BC61" s="122"/>
      <c r="BD61" s="123"/>
      <c r="BE61" s="1"/>
      <c r="BG61" s="121">
        <f>BG59*7</f>
        <v>26250</v>
      </c>
      <c r="BH61" s="122"/>
      <c r="BI61" s="122"/>
      <c r="BJ61" s="122"/>
      <c r="BK61" s="122"/>
      <c r="BL61" s="123"/>
      <c r="BM61" s="1"/>
      <c r="BN61" s="121">
        <f>SUM(AA61:BE61)</f>
        <v>1093393</v>
      </c>
      <c r="BO61" s="124"/>
      <c r="BP61" s="124"/>
      <c r="BQ61" s="124"/>
      <c r="BR61" s="124"/>
      <c r="BS61" s="125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</row>
    <row r="62" spans="1:115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</row>
    <row r="63" spans="1:115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</row>
    <row r="64" spans="1:115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</row>
    <row r="65" spans="1:115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00"/>
      <c r="AJ65" s="100"/>
      <c r="AK65" s="100"/>
      <c r="AL65" s="100"/>
      <c r="AM65" s="100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</row>
  </sheetData>
  <mergeCells count="24">
    <mergeCell ref="AA55:AF55"/>
    <mergeCell ref="BN55:BS55"/>
    <mergeCell ref="AQ55:AV55"/>
    <mergeCell ref="BG55:BL55"/>
    <mergeCell ref="AI55:AN55"/>
    <mergeCell ref="AY55:BD55"/>
    <mergeCell ref="AA57:AF57"/>
    <mergeCell ref="AA59:AF59"/>
    <mergeCell ref="AA61:AF61"/>
    <mergeCell ref="BG57:BL57"/>
    <mergeCell ref="BG59:BL59"/>
    <mergeCell ref="BG61:BL61"/>
    <mergeCell ref="AI57:AN57"/>
    <mergeCell ref="AI59:AN59"/>
    <mergeCell ref="AI61:AN61"/>
    <mergeCell ref="AQ57:AV57"/>
    <mergeCell ref="AQ59:AV59"/>
    <mergeCell ref="AQ61:AV61"/>
    <mergeCell ref="BN57:BS57"/>
    <mergeCell ref="BN59:BS59"/>
    <mergeCell ref="BN61:BS61"/>
    <mergeCell ref="AY57:BD57"/>
    <mergeCell ref="AY59:BD59"/>
    <mergeCell ref="AY61:BD61"/>
  </mergeCells>
  <printOptions/>
  <pageMargins left="0.4330708661417323" right="0.2362204724409449" top="0.2362204724409449" bottom="0.2362204724409449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 INTERNATIONAL-SRI LANKA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Athula D Kapparage</dc:creator>
  <cp:keywords/>
  <dc:description/>
  <cp:lastModifiedBy>Sitah</cp:lastModifiedBy>
  <cp:lastPrinted>2005-08-07T08:30:30Z</cp:lastPrinted>
  <dcterms:created xsi:type="dcterms:W3CDTF">2005-01-07T08:58:59Z</dcterms:created>
  <dcterms:modified xsi:type="dcterms:W3CDTF">2008-08-06T03:10:07Z</dcterms:modified>
  <cp:category/>
  <cp:version/>
  <cp:contentType/>
  <cp:contentStatus/>
</cp:coreProperties>
</file>